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Форма" sheetId="1" r:id="rId1"/>
    <sheet name="село" sheetId="2" r:id="rId2"/>
    <sheet name="потребсфера" sheetId="3" r:id="rId3"/>
    <sheet name="экономика" sheetId="4" r:id="rId4"/>
  </sheets>
  <definedNames>
    <definedName name="_xlnm.Print_Titles" localSheetId="0">'Форма'!$4:$5</definedName>
  </definedNames>
  <calcPr fullCalcOnLoad="1"/>
</workbook>
</file>

<file path=xl/sharedStrings.xml><?xml version="1.0" encoding="utf-8"?>
<sst xmlns="http://schemas.openxmlformats.org/spreadsheetml/2006/main" count="944" uniqueCount="166">
  <si>
    <t>Показатель, единица измерения</t>
  </si>
  <si>
    <t>2009 год</t>
  </si>
  <si>
    <t>2010 год</t>
  </si>
  <si>
    <t>2010г. в % к 2009г.</t>
  </si>
  <si>
    <t>2011 год</t>
  </si>
  <si>
    <t>2011г. в % к 2010г.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</si>
  <si>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</si>
  <si>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</si>
  <si>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</si>
  <si>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</si>
  <si>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</si>
  <si>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</si>
  <si>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</si>
  <si>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</si>
  <si>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</si>
  <si>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</si>
  <si>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</si>
  <si>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</si>
  <si>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</si>
  <si>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</si>
  <si>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</si>
  <si>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</si>
  <si>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</si>
  <si>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</si>
  <si>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</si>
  <si>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Кондитерские изделия мучнистые, тыс. тонн</t>
  </si>
  <si>
    <t>Какао, шоколад и изделия кондитерские сахаристые, тыс. тонн</t>
  </si>
  <si>
    <t>Хлеб и хлебобулочные изделия, тыс. тонн</t>
  </si>
  <si>
    <t>Плодоовощные консервы, муб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</si>
  <si>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</si>
  <si>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</si>
  <si>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</si>
  <si>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тыс. тонн</t>
  </si>
  <si>
    <t>Мясо и субпродукты пищевые убойных животных, тыс. тонн</t>
  </si>
  <si>
    <t>Колбасные изделия, тыс. тонн</t>
  </si>
  <si>
    <t>Мука, тыс. тонн</t>
  </si>
  <si>
    <t>Изделия макаронные, тыс. тонн</t>
  </si>
  <si>
    <t>Напитки безалкогольные, тыс. дал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</si>
  <si>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</si>
  <si>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</si>
  <si>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</si>
  <si>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</si>
  <si>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</si>
  <si>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</si>
  <si>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</si>
  <si>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</si>
  <si>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</si>
  <si>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</si>
  <si>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</si>
  <si>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</si>
  <si>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</si>
  <si>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</si>
  <si>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</si>
  <si>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</si>
  <si>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</si>
  <si>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</si>
  <si>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</si>
  <si>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</si>
  <si>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</si>
  <si>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</si>
  <si>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</si>
  <si>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</si>
  <si>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</si>
  <si>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</si>
  <si>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</si>
  <si>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</si>
  <si>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</si>
  <si>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</si>
  <si>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</si>
  <si>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</si>
  <si>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</si>
  <si>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</si>
  <si>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</si>
  <si>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</si>
  <si>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</si>
  <si>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</si>
  <si>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</si>
  <si>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</si>
  <si>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</si>
  <si>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</si>
  <si>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</si>
  <si>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</si>
  <si>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</si>
  <si>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</si>
  <si>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</si>
  <si>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</si>
  <si>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</si>
  <si>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</si>
  <si>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</si>
  <si>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</si>
  <si>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</si>
  <si>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</si>
  <si>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</si>
  <si>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</si>
  <si>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</si>
  <si>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</si>
  <si>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</si>
  <si>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</si>
  <si>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</si>
  <si>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</si>
  <si>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</si>
  <si>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</si>
  <si>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</si>
  <si>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</si>
  <si>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</si>
  <si>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</si>
  <si>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</si>
  <si>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</si>
  <si>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</si>
  <si>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</si>
  <si>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</si>
  <si>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</si>
  <si>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</si>
  <si>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</si>
  <si>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</si>
  <si>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</si>
  <si>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</si>
  <si>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Индикативный план социально-экономического развития муниципального образования Динской район на 2011 год</t>
  </si>
  <si>
    <t>Значения показателей, защищенные в крае</t>
  </si>
  <si>
    <t>ВСЕГО</t>
  </si>
  <si>
    <t>в том числе в разрезе сельских поселений:</t>
  </si>
  <si>
    <t>Васюринское</t>
  </si>
  <si>
    <t>Динское</t>
  </si>
  <si>
    <t>Красносельское</t>
  </si>
  <si>
    <t>Мичуринское</t>
  </si>
  <si>
    <t>Нововеличковское</t>
  </si>
  <si>
    <t>Новотитаровское</t>
  </si>
  <si>
    <t>Первореченское</t>
  </si>
  <si>
    <t>Пластуновское</t>
  </si>
  <si>
    <t>Старомышастовское</t>
  </si>
  <si>
    <t>Южно-Кубанское</t>
  </si>
  <si>
    <t>Численность занятых в личных подсобных хозяйствах,  тыс. чел.</t>
  </si>
  <si>
    <t>2009 год (отчет)</t>
  </si>
  <si>
    <t>2010 год (оценка)</t>
  </si>
  <si>
    <t>2010 год к 2009 году, %</t>
  </si>
  <si>
    <t>2011 год (прогноз)</t>
  </si>
  <si>
    <t>2011 год к 2010 году, %</t>
  </si>
  <si>
    <t>Зерновые и зернобобовые культуры (в весе  после доработки), тыс.тонн</t>
  </si>
  <si>
    <t>Сахарная свекла (фабричная), тыс. тонн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</si>
  <si>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</si>
  <si>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</si>
  <si>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</si>
  <si>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Количество организаций, зарегистрированных на территории, единиц</t>
  </si>
  <si>
    <t>Среднедушевой денежный доход на одного жителя,  руб.</t>
  </si>
  <si>
    <t>Номинальная начисленная среднемесячная заработная плата,  руб.</t>
  </si>
  <si>
    <t>Прибыль прибыльных предприятий, млн. рублей</t>
  </si>
  <si>
    <t>Убыток предприятий,млн. руб.</t>
  </si>
  <si>
    <t>Прибыль (убыток) – сальдо,  млн. руб.</t>
  </si>
  <si>
    <t>Фонд оплаты труда,млн. руб.</t>
  </si>
  <si>
    <t>Добыча полезных ископаемых (C), млн.руб.</t>
  </si>
  <si>
    <t>Обрабатывающие производства (D), млн.руб.</t>
  </si>
  <si>
    <t>Производство и распределение электроэнергии, газа и воды (E), млн.руб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</si>
  <si>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</si>
  <si>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</si>
  <si>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</si>
  <si>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</si>
  <si>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</si>
  <si>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</si>
  <si>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</si>
  <si>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</si>
  <si>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</si>
  <si>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учреждениями культурно-досугового типа, учреждений на 100 тыс. населения</t>
  </si>
  <si>
    <t xml:space="preserve">в том числе количество организаций частной формы собственности </t>
  </si>
  <si>
    <t>Индикативный план социально-экономического развития Васюринского сельского поселения Динского района на 2011 год</t>
  </si>
  <si>
    <t>Глава Васюринского сельского поселения</t>
  </si>
  <si>
    <t>Ганич С.В.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</si>
</sst>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" fillId="33" borderId="19" xfId="0" applyFont="1" applyFill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9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 indent="3"/>
    </xf>
    <xf numFmtId="0" fontId="4" fillId="0" borderId="19" xfId="0" applyFont="1" applyFill="1" applyBorder="1" applyAlignment="1">
      <alignment horizontal="left" vertical="center" wrapText="1" indent="5"/>
    </xf>
    <xf numFmtId="0" fontId="4" fillId="0" borderId="19" xfId="0" applyFont="1" applyBorder="1" applyAlignment="1">
      <alignment wrapText="1"/>
    </xf>
    <xf numFmtId="0" fontId="6" fillId="0" borderId="19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22" xfId="0" applyFont="1" applyBorder="1" applyAlignment="1">
      <alignment horizontal="center" textRotation="90" wrapText="1"/>
    </xf>
    <xf numFmtId="0" fontId="6" fillId="34" borderId="19" xfId="0" applyFont="1" applyFill="1" applyBorder="1" applyAlignment="1">
      <alignment vertical="center" wrapText="1"/>
    </xf>
    <xf numFmtId="0" fontId="6" fillId="35" borderId="23" xfId="0" applyFont="1" applyFill="1" applyBorder="1" applyAlignment="1">
      <alignment vertical="center" wrapText="1"/>
    </xf>
    <xf numFmtId="0" fontId="2" fillId="36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4" fillId="35" borderId="23" xfId="0" applyFont="1" applyFill="1" applyBorder="1" applyAlignment="1">
      <alignment vertical="center" wrapText="1"/>
    </xf>
    <xf numFmtId="172" fontId="2" fillId="36" borderId="17" xfId="0" applyNumberFormat="1" applyFont="1" applyFill="1" applyBorder="1" applyAlignment="1">
      <alignment/>
    </xf>
    <xf numFmtId="172" fontId="2" fillId="33" borderId="20" xfId="0" applyNumberFormat="1" applyFont="1" applyFill="1" applyBorder="1" applyAlignment="1">
      <alignment/>
    </xf>
    <xf numFmtId="172" fontId="2" fillId="0" borderId="20" xfId="0" applyNumberFormat="1" applyFont="1" applyBorder="1" applyAlignment="1">
      <alignment/>
    </xf>
    <xf numFmtId="0" fontId="6" fillId="34" borderId="19" xfId="0" applyFont="1" applyFill="1" applyBorder="1" applyAlignment="1">
      <alignment wrapText="1"/>
    </xf>
    <xf numFmtId="0" fontId="6" fillId="35" borderId="23" xfId="0" applyFont="1" applyFill="1" applyBorder="1" applyAlignment="1">
      <alignment wrapText="1"/>
    </xf>
    <xf numFmtId="0" fontId="6" fillId="34" borderId="19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left" vertical="center" wrapText="1"/>
    </xf>
    <xf numFmtId="0" fontId="2" fillId="36" borderId="20" xfId="0" applyFont="1" applyFill="1" applyBorder="1" applyAlignment="1">
      <alignment/>
    </xf>
    <xf numFmtId="172" fontId="2" fillId="35" borderId="17" xfId="0" applyNumberFormat="1" applyFont="1" applyFill="1" applyBorder="1" applyAlignment="1">
      <alignment/>
    </xf>
    <xf numFmtId="0" fontId="7" fillId="37" borderId="19" xfId="0" applyFont="1" applyFill="1" applyBorder="1" applyAlignment="1">
      <alignment horizontal="left" vertical="center" wrapText="1" indent="1"/>
    </xf>
    <xf numFmtId="0" fontId="7" fillId="35" borderId="23" xfId="0" applyFont="1" applyFill="1" applyBorder="1" applyAlignment="1">
      <alignment horizontal="left" vertical="center" wrapText="1" indent="1"/>
    </xf>
    <xf numFmtId="0" fontId="2" fillId="35" borderId="23" xfId="0" applyFont="1" applyFill="1" applyBorder="1" applyAlignment="1">
      <alignment vertical="center" wrapText="1"/>
    </xf>
    <xf numFmtId="172" fontId="2" fillId="35" borderId="23" xfId="0" applyNumberFormat="1" applyFont="1" applyFill="1" applyBorder="1" applyAlignment="1">
      <alignment vertical="center" wrapText="1"/>
    </xf>
    <xf numFmtId="172" fontId="4" fillId="35" borderId="23" xfId="0" applyNumberFormat="1" applyFont="1" applyFill="1" applyBorder="1" applyAlignment="1">
      <alignment vertical="center" wrapText="1"/>
    </xf>
    <xf numFmtId="173" fontId="4" fillId="35" borderId="23" xfId="0" applyNumberFormat="1" applyFont="1" applyFill="1" applyBorder="1" applyAlignment="1">
      <alignment vertical="center" wrapText="1"/>
    </xf>
    <xf numFmtId="173" fontId="2" fillId="36" borderId="17" xfId="0" applyNumberFormat="1" applyFont="1" applyFill="1" applyBorder="1" applyAlignment="1">
      <alignment/>
    </xf>
    <xf numFmtId="173" fontId="2" fillId="33" borderId="20" xfId="0" applyNumberFormat="1" applyFont="1" applyFill="1" applyBorder="1" applyAlignment="1">
      <alignment/>
    </xf>
    <xf numFmtId="173" fontId="2" fillId="0" borderId="20" xfId="0" applyNumberFormat="1" applyFont="1" applyBorder="1" applyAlignment="1">
      <alignment/>
    </xf>
    <xf numFmtId="1" fontId="2" fillId="36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left" vertical="center" wrapText="1" indent="3"/>
    </xf>
    <xf numFmtId="0" fontId="6" fillId="35" borderId="23" xfId="0" applyFont="1" applyFill="1" applyBorder="1" applyAlignment="1">
      <alignment horizontal="left" vertical="center" wrapText="1" indent="3"/>
    </xf>
    <xf numFmtId="0" fontId="7" fillId="37" borderId="19" xfId="0" applyFont="1" applyFill="1" applyBorder="1" applyAlignment="1">
      <alignment horizontal="left" vertical="center" wrapText="1" indent="5"/>
    </xf>
    <xf numFmtId="0" fontId="7" fillId="35" borderId="23" xfId="0" applyFont="1" applyFill="1" applyBorder="1" applyAlignment="1">
      <alignment horizontal="left" vertical="center" wrapText="1" indent="5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 wrapText="1" indent="1"/>
    </xf>
    <xf numFmtId="1" fontId="2" fillId="35" borderId="23" xfId="0" applyNumberFormat="1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173" fontId="2" fillId="35" borderId="17" xfId="0" applyNumberFormat="1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34" borderId="19" xfId="0" applyFont="1" applyFill="1" applyBorder="1" applyAlignment="1">
      <alignment wrapText="1"/>
    </xf>
    <xf numFmtId="172" fontId="2" fillId="0" borderId="17" xfId="0" applyNumberFormat="1" applyFont="1" applyFill="1" applyBorder="1" applyAlignment="1">
      <alignment/>
    </xf>
    <xf numFmtId="0" fontId="6" fillId="37" borderId="19" xfId="0" applyFont="1" applyFill="1" applyBorder="1" applyAlignment="1">
      <alignment vertical="center" wrapText="1"/>
    </xf>
    <xf numFmtId="0" fontId="6" fillId="37" borderId="19" xfId="0" applyFont="1" applyFill="1" applyBorder="1" applyAlignment="1">
      <alignment horizontal="left" vertical="center" wrapText="1" indent="1"/>
    </xf>
    <xf numFmtId="0" fontId="2" fillId="38" borderId="20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4" fillId="39" borderId="19" xfId="0" applyFont="1" applyFill="1" applyBorder="1" applyAlignment="1">
      <alignment horizontal="left" vertical="center" wrapText="1" indent="1"/>
    </xf>
    <xf numFmtId="0" fontId="6" fillId="39" borderId="19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vertical="center" wrapText="1"/>
    </xf>
    <xf numFmtId="0" fontId="4" fillId="39" borderId="19" xfId="0" applyFont="1" applyFill="1" applyBorder="1" applyAlignment="1">
      <alignment horizontal="left" vertical="center" wrapText="1"/>
    </xf>
    <xf numFmtId="0" fontId="4" fillId="39" borderId="0" xfId="0" applyFont="1" applyFill="1" applyAlignment="1">
      <alignment/>
    </xf>
    <xf numFmtId="0" fontId="4" fillId="39" borderId="1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tabSelected="1" view="pageBreakPreview" zoomScale="80" zoomScaleSheetLayoutView="80" zoomScalePageLayoutView="0" workbookViewId="0" topLeftCell="A124">
      <selection activeCell="F130" sqref="F130"/>
    </sheetView>
  </sheetViews>
  <sheetFormatPr defaultColWidth="9.00390625" defaultRowHeight="12.75"/>
  <cols>
    <col min="1" max="1" width="56.375" style="1" customWidth="1"/>
    <col min="2" max="2" width="9.375" style="1" customWidth="1"/>
    <col min="3" max="3" width="8.25390625" style="1" customWidth="1"/>
    <col min="4" max="4" width="8.75390625" style="1" customWidth="1"/>
    <col min="5" max="5" width="8.875" style="1" customWidth="1"/>
    <col min="6" max="6" width="7.875" style="1" customWidth="1"/>
    <col min="7" max="16384" width="9.125" style="1" customWidth="1"/>
  </cols>
  <sheetData>
    <row r="1" spans="1:6" ht="15.75">
      <c r="A1" s="77"/>
      <c r="B1" s="77"/>
      <c r="C1" s="77"/>
      <c r="D1" s="77"/>
      <c r="E1" s="77"/>
      <c r="F1" s="77"/>
    </row>
    <row r="2" spans="1:6" ht="33" customHeight="1">
      <c r="A2" s="78" t="s">
        <v>163</v>
      </c>
      <c r="B2" s="78"/>
      <c r="C2" s="78"/>
      <c r="D2" s="78"/>
      <c r="E2" s="78"/>
      <c r="F2" s="78"/>
    </row>
    <row r="4" spans="1:6" ht="12.75" customHeight="1">
      <c r="A4" s="79" t="s">
        <v>0</v>
      </c>
      <c r="B4" s="3" t="s">
        <v>1</v>
      </c>
      <c r="C4" s="2" t="s">
        <v>2</v>
      </c>
      <c r="D4" s="80" t="s">
        <v>3</v>
      </c>
      <c r="E4" s="4" t="s">
        <v>4</v>
      </c>
      <c r="F4" s="80" t="s">
        <v>5</v>
      </c>
    </row>
    <row r="5" spans="1:6" ht="24" customHeight="1">
      <c r="A5" s="79"/>
      <c r="B5" s="3" t="s">
        <v>6</v>
      </c>
      <c r="C5" s="3" t="s">
        <v>7</v>
      </c>
      <c r="D5" s="80"/>
      <c r="E5" s="2" t="s">
        <v>8</v>
      </c>
      <c r="F5" s="80"/>
    </row>
    <row r="6" spans="1:6" ht="27.75" customHeight="1">
      <c r="A6" s="5" t="s">
        <v>9</v>
      </c>
      <c r="B6" s="6">
        <v>13.749</v>
      </c>
      <c r="C6" s="6">
        <v>13.816</v>
      </c>
      <c r="D6" s="6">
        <v>100.5</v>
      </c>
      <c r="E6" s="6">
        <v>13.881</v>
      </c>
      <c r="F6" s="7">
        <v>100.5</v>
      </c>
    </row>
    <row r="7" spans="1:6" ht="16.5" customHeight="1">
      <c r="A7" s="8" t="s">
        <v>10</v>
      </c>
      <c r="B7" s="9">
        <v>5613.5</v>
      </c>
      <c r="C7" s="9">
        <v>6447.18</v>
      </c>
      <c r="D7" s="9">
        <v>114.9</v>
      </c>
      <c r="E7" s="9">
        <v>7202.7</v>
      </c>
      <c r="F7" s="10">
        <v>111.7</v>
      </c>
    </row>
    <row r="8" spans="1:6" ht="15">
      <c r="A8" s="8" t="s">
        <v>11</v>
      </c>
      <c r="B8" s="9">
        <v>6.616</v>
      </c>
      <c r="C8" s="9">
        <v>6.649</v>
      </c>
      <c r="D8" s="9">
        <v>100.5</v>
      </c>
      <c r="E8" s="9">
        <v>6.682</v>
      </c>
      <c r="F8" s="10">
        <v>100.5</v>
      </c>
    </row>
    <row r="9" spans="1:6" ht="15">
      <c r="A9" s="8" t="s">
        <v>12</v>
      </c>
      <c r="B9" s="9">
        <v>3.116</v>
      </c>
      <c r="C9" s="9">
        <v>3.157</v>
      </c>
      <c r="D9" s="9">
        <v>101.3</v>
      </c>
      <c r="E9" s="9">
        <v>3.188</v>
      </c>
      <c r="F9" s="10">
        <v>101</v>
      </c>
    </row>
    <row r="10" spans="1:6" ht="28.5" customHeight="1">
      <c r="A10" s="11" t="s">
        <v>13</v>
      </c>
      <c r="B10" s="9">
        <v>8.2</v>
      </c>
      <c r="C10" s="9">
        <v>10.3</v>
      </c>
      <c r="D10" s="9">
        <v>125.6</v>
      </c>
      <c r="E10" s="9">
        <v>10.8</v>
      </c>
      <c r="F10" s="10">
        <v>104.9</v>
      </c>
    </row>
    <row r="11" spans="1:6" ht="28.5" customHeight="1">
      <c r="A11" s="12" t="s">
        <v>14</v>
      </c>
      <c r="B11" s="13">
        <v>3.9</v>
      </c>
      <c r="C11" s="13">
        <v>3.9</v>
      </c>
      <c r="D11" s="13">
        <v>100</v>
      </c>
      <c r="E11" s="13">
        <v>3.9</v>
      </c>
      <c r="F11" s="14">
        <v>100</v>
      </c>
    </row>
    <row r="12" spans="1:6" ht="28.5" customHeight="1">
      <c r="A12" s="15" t="s">
        <v>15</v>
      </c>
      <c r="B12" s="13">
        <v>4.3</v>
      </c>
      <c r="C12" s="13">
        <v>4.7</v>
      </c>
      <c r="D12" s="13">
        <v>109.3</v>
      </c>
      <c r="E12" s="13">
        <v>5.1</v>
      </c>
      <c r="F12" s="14">
        <v>108.9</v>
      </c>
    </row>
    <row r="13" spans="1:6" ht="28.5" customHeight="1">
      <c r="A13" s="76" t="s">
        <v>16</v>
      </c>
      <c r="B13" s="13">
        <v>0.4</v>
      </c>
      <c r="C13" s="13">
        <v>0.2</v>
      </c>
      <c r="D13" s="13">
        <v>50</v>
      </c>
      <c r="E13" s="13">
        <v>0.1</v>
      </c>
      <c r="F13" s="14">
        <v>50</v>
      </c>
    </row>
    <row r="14" spans="1:6" ht="15">
      <c r="A14" s="11" t="s">
        <v>17</v>
      </c>
      <c r="B14" s="16">
        <v>83100</v>
      </c>
      <c r="C14" s="16">
        <v>85125</v>
      </c>
      <c r="D14" s="16">
        <v>102.4</v>
      </c>
      <c r="E14" s="16">
        <v>86000</v>
      </c>
      <c r="F14" s="17">
        <v>101</v>
      </c>
    </row>
    <row r="15" spans="1:6" ht="15">
      <c r="A15" s="11" t="s">
        <v>18</v>
      </c>
      <c r="B15" s="16">
        <v>15125</v>
      </c>
      <c r="C15" s="16">
        <v>15975</v>
      </c>
      <c r="D15" s="16">
        <v>105.6</v>
      </c>
      <c r="E15" s="16">
        <v>0</v>
      </c>
      <c r="F15" s="17">
        <v>0</v>
      </c>
    </row>
    <row r="16" spans="1:6" ht="15">
      <c r="A16" s="11" t="s">
        <v>19</v>
      </c>
      <c r="B16" s="16">
        <v>70975</v>
      </c>
      <c r="C16" s="16">
        <v>69150</v>
      </c>
      <c r="D16" s="16">
        <v>97.4</v>
      </c>
      <c r="E16" s="16">
        <v>86000</v>
      </c>
      <c r="F16" s="17">
        <v>124.4</v>
      </c>
    </row>
    <row r="17" spans="1:6" ht="15">
      <c r="A17" s="11" t="s">
        <v>20</v>
      </c>
      <c r="B17" s="16">
        <v>334.2</v>
      </c>
      <c r="C17" s="16">
        <v>398.3</v>
      </c>
      <c r="D17" s="16">
        <v>119.2</v>
      </c>
      <c r="E17" s="16">
        <v>436.1</v>
      </c>
      <c r="F17" s="17">
        <v>109.5</v>
      </c>
    </row>
    <row r="18" spans="1:6" s="19" customFormat="1" ht="15">
      <c r="A18" s="18" t="s">
        <v>21</v>
      </c>
      <c r="B18" s="16">
        <v>0</v>
      </c>
      <c r="C18" s="16">
        <v>0</v>
      </c>
      <c r="D18" s="16">
        <v>0</v>
      </c>
      <c r="E18" s="16">
        <v>0</v>
      </c>
      <c r="F18" s="17">
        <v>0</v>
      </c>
    </row>
    <row r="19" spans="1:6" s="19" customFormat="1" ht="14.25" customHeight="1">
      <c r="A19" s="18" t="s">
        <v>22</v>
      </c>
      <c r="B19" s="16">
        <v>0</v>
      </c>
      <c r="C19" s="16">
        <v>0</v>
      </c>
      <c r="D19" s="16">
        <v>0</v>
      </c>
      <c r="E19" s="16">
        <v>0</v>
      </c>
      <c r="F19" s="17">
        <v>0</v>
      </c>
    </row>
    <row r="20" spans="1:6" s="19" customFormat="1" ht="27.75" customHeight="1">
      <c r="A20" s="20" t="s">
        <v>23</v>
      </c>
      <c r="B20" s="16">
        <v>0</v>
      </c>
      <c r="C20" s="16">
        <v>0</v>
      </c>
      <c r="D20" s="16">
        <v>0</v>
      </c>
      <c r="E20" s="16">
        <v>0</v>
      </c>
      <c r="F20" s="17">
        <v>0</v>
      </c>
    </row>
    <row r="21" spans="1:6" ht="27.75" customHeight="1">
      <c r="A21" s="21" t="s">
        <v>24</v>
      </c>
      <c r="B21" s="16"/>
      <c r="C21" s="16"/>
      <c r="D21" s="16"/>
      <c r="E21" s="16"/>
      <c r="F21" s="17"/>
    </row>
    <row r="22" spans="1:6" ht="13.5" customHeight="1">
      <c r="A22" s="22" t="s">
        <v>25</v>
      </c>
      <c r="B22" s="16">
        <v>0</v>
      </c>
      <c r="C22" s="16">
        <v>0</v>
      </c>
      <c r="D22" s="16">
        <v>0</v>
      </c>
      <c r="E22" s="16">
        <v>0</v>
      </c>
      <c r="F22" s="17">
        <v>0</v>
      </c>
    </row>
    <row r="23" spans="1:6" ht="28.5" customHeight="1">
      <c r="A23" s="11" t="s">
        <v>26</v>
      </c>
      <c r="B23" s="16">
        <v>0</v>
      </c>
      <c r="C23" s="16">
        <v>0</v>
      </c>
      <c r="D23" s="16">
        <v>0</v>
      </c>
      <c r="E23" s="16">
        <v>0</v>
      </c>
      <c r="F23" s="17">
        <v>0</v>
      </c>
    </row>
    <row r="24" spans="1:6" ht="17.25" customHeight="1">
      <c r="A24" s="11" t="s">
        <v>27</v>
      </c>
      <c r="B24" s="16">
        <v>0.18</v>
      </c>
      <c r="C24" s="16">
        <v>0.18</v>
      </c>
      <c r="D24" s="16">
        <v>100</v>
      </c>
      <c r="E24" s="16">
        <v>0.18</v>
      </c>
      <c r="F24" s="17">
        <v>100</v>
      </c>
    </row>
    <row r="25" spans="1:6" ht="14.25" customHeight="1">
      <c r="A25" s="11" t="s">
        <v>28</v>
      </c>
      <c r="B25" s="16">
        <v>0</v>
      </c>
      <c r="C25" s="16">
        <v>0</v>
      </c>
      <c r="D25" s="16">
        <v>0</v>
      </c>
      <c r="E25" s="16">
        <v>0</v>
      </c>
      <c r="F25" s="17">
        <v>0</v>
      </c>
    </row>
    <row r="26" spans="1:6" ht="27.75" customHeight="1">
      <c r="A26" s="11" t="s">
        <v>29</v>
      </c>
      <c r="B26" s="16">
        <v>0</v>
      </c>
      <c r="C26" s="16">
        <v>0</v>
      </c>
      <c r="D26" s="16">
        <v>0</v>
      </c>
      <c r="E26" s="16">
        <v>0</v>
      </c>
      <c r="F26" s="17">
        <v>0</v>
      </c>
    </row>
    <row r="27" spans="1:6" ht="27" customHeight="1">
      <c r="A27" s="11" t="s">
        <v>30</v>
      </c>
      <c r="B27" s="16">
        <v>0</v>
      </c>
      <c r="C27" s="16">
        <v>0</v>
      </c>
      <c r="D27" s="16">
        <v>0</v>
      </c>
      <c r="E27" s="16">
        <v>0</v>
      </c>
      <c r="F27" s="17">
        <v>0</v>
      </c>
    </row>
    <row r="28" spans="1:6" ht="27.75" customHeight="1">
      <c r="A28" s="11" t="s">
        <v>31</v>
      </c>
      <c r="B28" s="16">
        <v>0</v>
      </c>
      <c r="C28" s="16">
        <v>0</v>
      </c>
      <c r="D28" s="16">
        <v>0</v>
      </c>
      <c r="E28" s="16">
        <v>0</v>
      </c>
      <c r="F28" s="17">
        <v>0</v>
      </c>
    </row>
    <row r="29" spans="1:6" ht="27.75" customHeight="1">
      <c r="A29" s="22" t="s">
        <v>32</v>
      </c>
      <c r="B29" s="16">
        <v>0.1</v>
      </c>
      <c r="C29" s="16">
        <v>0.1</v>
      </c>
      <c r="D29" s="16">
        <v>100</v>
      </c>
      <c r="E29" s="16">
        <v>0.1</v>
      </c>
      <c r="F29" s="17">
        <v>100</v>
      </c>
    </row>
    <row r="30" spans="1:6" ht="27.75" customHeight="1">
      <c r="A30" s="11" t="s">
        <v>33</v>
      </c>
      <c r="B30" s="16"/>
      <c r="C30" s="16"/>
      <c r="D30" s="16"/>
      <c r="E30" s="16"/>
      <c r="F30" s="17"/>
    </row>
    <row r="31" spans="1:6" ht="19.5" customHeight="1">
      <c r="A31" s="11" t="s">
        <v>34</v>
      </c>
      <c r="B31" s="16">
        <v>3</v>
      </c>
      <c r="C31" s="16">
        <v>3.2</v>
      </c>
      <c r="D31" s="16">
        <v>106.7</v>
      </c>
      <c r="E31" s="16">
        <v>3.5</v>
      </c>
      <c r="F31" s="17">
        <v>109.4</v>
      </c>
    </row>
    <row r="32" spans="1:6" ht="14.25" customHeight="1">
      <c r="A32" s="11" t="s">
        <v>35</v>
      </c>
      <c r="B32" s="16">
        <v>1.5</v>
      </c>
      <c r="C32" s="16">
        <v>1.5</v>
      </c>
      <c r="D32" s="16">
        <v>100</v>
      </c>
      <c r="E32" s="16">
        <v>1.5</v>
      </c>
      <c r="F32" s="17">
        <v>100</v>
      </c>
    </row>
    <row r="33" spans="1:6" ht="14.25" customHeight="1">
      <c r="A33" s="11" t="s">
        <v>36</v>
      </c>
      <c r="B33" s="16">
        <v>0</v>
      </c>
      <c r="C33" s="16">
        <v>0</v>
      </c>
      <c r="D33" s="16">
        <v>0</v>
      </c>
      <c r="E33" s="16">
        <v>0</v>
      </c>
      <c r="F33" s="17">
        <v>0</v>
      </c>
    </row>
    <row r="34" spans="1:6" ht="14.25" customHeight="1">
      <c r="A34" s="11" t="s">
        <v>37</v>
      </c>
      <c r="B34" s="16">
        <v>0</v>
      </c>
      <c r="C34" s="16">
        <v>0</v>
      </c>
      <c r="D34" s="16">
        <v>0</v>
      </c>
      <c r="E34" s="16">
        <v>0</v>
      </c>
      <c r="F34" s="17">
        <v>0</v>
      </c>
    </row>
    <row r="35" spans="1:6" ht="27.75" customHeight="1">
      <c r="A35" s="11" t="s">
        <v>38</v>
      </c>
      <c r="B35" s="16">
        <v>0</v>
      </c>
      <c r="C35" s="16">
        <v>0</v>
      </c>
      <c r="D35" s="16">
        <v>0</v>
      </c>
      <c r="E35" s="16">
        <v>0</v>
      </c>
      <c r="F35" s="17">
        <v>0</v>
      </c>
    </row>
    <row r="36" spans="1:6" ht="21" customHeight="1">
      <c r="A36" s="11" t="s">
        <v>39</v>
      </c>
      <c r="B36" s="69">
        <v>48.5</v>
      </c>
      <c r="C36" s="69">
        <v>61.8</v>
      </c>
      <c r="D36" s="69">
        <v>127.4</v>
      </c>
      <c r="E36" s="69">
        <v>64.9</v>
      </c>
      <c r="F36" s="70">
        <v>105</v>
      </c>
    </row>
    <row r="37" spans="1:6" ht="20.25" customHeight="1">
      <c r="A37" s="11" t="s">
        <v>40</v>
      </c>
      <c r="B37" s="16">
        <v>0</v>
      </c>
      <c r="C37" s="16">
        <v>0</v>
      </c>
      <c r="D37" s="16">
        <v>0</v>
      </c>
      <c r="E37" s="16">
        <v>0</v>
      </c>
      <c r="F37" s="17">
        <v>0</v>
      </c>
    </row>
    <row r="38" spans="1:6" ht="15.75" customHeight="1">
      <c r="A38" s="11" t="s">
        <v>41</v>
      </c>
      <c r="B38" s="16">
        <v>0</v>
      </c>
      <c r="C38" s="16">
        <v>0</v>
      </c>
      <c r="D38" s="16">
        <v>0</v>
      </c>
      <c r="E38" s="16">
        <v>0</v>
      </c>
      <c r="F38" s="17">
        <v>0</v>
      </c>
    </row>
    <row r="39" spans="1:6" ht="15.75" customHeight="1">
      <c r="A39" s="11" t="s">
        <v>42</v>
      </c>
      <c r="B39" s="16">
        <v>0</v>
      </c>
      <c r="C39" s="16">
        <v>0</v>
      </c>
      <c r="D39" s="16">
        <v>0</v>
      </c>
      <c r="E39" s="16">
        <v>0</v>
      </c>
      <c r="F39" s="17">
        <v>0</v>
      </c>
    </row>
    <row r="40" spans="1:256" ht="29.25" customHeight="1">
      <c r="A40" s="11" t="s">
        <v>43</v>
      </c>
      <c r="B40" s="69">
        <v>4.2</v>
      </c>
      <c r="C40" s="69">
        <v>4.5</v>
      </c>
      <c r="D40" s="69">
        <v>107.1</v>
      </c>
      <c r="E40" s="69">
        <v>5</v>
      </c>
      <c r="F40" s="70">
        <v>111.1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6" ht="28.5" customHeight="1">
      <c r="A41" s="11" t="s">
        <v>44</v>
      </c>
      <c r="B41" s="16">
        <v>0</v>
      </c>
      <c r="C41" s="16">
        <v>0</v>
      </c>
      <c r="D41" s="16">
        <v>0</v>
      </c>
      <c r="E41" s="16">
        <v>0</v>
      </c>
      <c r="F41" s="17">
        <v>0</v>
      </c>
    </row>
    <row r="42" spans="1:6" ht="13.5" customHeight="1">
      <c r="A42" s="11"/>
      <c r="B42" s="16"/>
      <c r="C42" s="16"/>
      <c r="D42" s="16"/>
      <c r="E42" s="16"/>
      <c r="F42" s="17"/>
    </row>
    <row r="43" spans="1:6" ht="30">
      <c r="A43" s="22" t="s">
        <v>45</v>
      </c>
      <c r="B43" s="16">
        <v>922</v>
      </c>
      <c r="C43" s="16">
        <v>969.3</v>
      </c>
      <c r="D43" s="16">
        <v>105.1</v>
      </c>
      <c r="E43" s="16">
        <v>1023.8</v>
      </c>
      <c r="F43" s="17">
        <v>105.6</v>
      </c>
    </row>
    <row r="44" spans="1:6" ht="15" customHeight="1">
      <c r="A44" s="23" t="s">
        <v>46</v>
      </c>
      <c r="B44" s="16">
        <v>800</v>
      </c>
      <c r="C44" s="16">
        <v>841.2</v>
      </c>
      <c r="D44" s="16">
        <v>105.2</v>
      </c>
      <c r="E44" s="16">
        <v>888.6</v>
      </c>
      <c r="F44" s="17">
        <v>105.6</v>
      </c>
    </row>
    <row r="45" spans="1:6" ht="29.25" customHeight="1">
      <c r="A45" s="23" t="s">
        <v>47</v>
      </c>
      <c r="B45" s="16">
        <v>12</v>
      </c>
      <c r="C45" s="16">
        <v>12.6</v>
      </c>
      <c r="D45" s="16">
        <v>105</v>
      </c>
      <c r="E45" s="16">
        <v>13.2</v>
      </c>
      <c r="F45" s="17">
        <v>104.8</v>
      </c>
    </row>
    <row r="46" spans="1:6" ht="17.25" customHeight="1">
      <c r="A46" s="23" t="s">
        <v>48</v>
      </c>
      <c r="B46" s="16">
        <v>110</v>
      </c>
      <c r="C46" s="16">
        <v>115.5</v>
      </c>
      <c r="D46" s="16">
        <v>105</v>
      </c>
      <c r="E46" s="16">
        <v>122</v>
      </c>
      <c r="F46" s="17">
        <v>105.6</v>
      </c>
    </row>
    <row r="47" spans="1:6" ht="28.5">
      <c r="A47" s="21" t="s">
        <v>49</v>
      </c>
      <c r="B47" s="16"/>
      <c r="C47" s="16"/>
      <c r="D47" s="16"/>
      <c r="E47" s="16"/>
      <c r="F47" s="17"/>
    </row>
    <row r="48" spans="1:6" ht="15" customHeight="1">
      <c r="A48" s="11" t="s">
        <v>50</v>
      </c>
      <c r="B48" s="16">
        <v>27.1</v>
      </c>
      <c r="C48" s="16">
        <v>27.1</v>
      </c>
      <c r="D48" s="16">
        <v>100</v>
      </c>
      <c r="E48" s="16">
        <v>27.3</v>
      </c>
      <c r="F48" s="17">
        <v>100.7</v>
      </c>
    </row>
    <row r="49" spans="1:6" ht="15">
      <c r="A49" s="11" t="s">
        <v>51</v>
      </c>
      <c r="B49" s="16">
        <v>0</v>
      </c>
      <c r="C49" s="16">
        <v>0</v>
      </c>
      <c r="D49" s="16">
        <v>0</v>
      </c>
      <c r="E49" s="16">
        <v>0</v>
      </c>
      <c r="F49" s="17">
        <v>0</v>
      </c>
    </row>
    <row r="50" spans="1:6" ht="15">
      <c r="A50" s="11" t="s">
        <v>52</v>
      </c>
      <c r="B50" s="16">
        <v>1.8</v>
      </c>
      <c r="C50" s="16">
        <v>1.8</v>
      </c>
      <c r="D50" s="16">
        <v>100</v>
      </c>
      <c r="E50" s="16">
        <v>1.9</v>
      </c>
      <c r="F50" s="17">
        <v>105.6</v>
      </c>
    </row>
    <row r="51" spans="1:6" ht="15">
      <c r="A51" s="11" t="s">
        <v>53</v>
      </c>
      <c r="B51" s="16">
        <v>30.2</v>
      </c>
      <c r="C51" s="16">
        <v>35</v>
      </c>
      <c r="D51" s="16">
        <v>115.9</v>
      </c>
      <c r="E51" s="16">
        <v>40</v>
      </c>
      <c r="F51" s="17">
        <v>114.3</v>
      </c>
    </row>
    <row r="52" spans="1:6" ht="15">
      <c r="A52" s="11" t="s">
        <v>54</v>
      </c>
      <c r="B52" s="16">
        <v>2.7</v>
      </c>
      <c r="C52" s="16">
        <v>2.7</v>
      </c>
      <c r="D52" s="16">
        <v>100</v>
      </c>
      <c r="E52" s="16">
        <v>3.1</v>
      </c>
      <c r="F52" s="17">
        <v>114.8</v>
      </c>
    </row>
    <row r="53" spans="1:6" ht="15">
      <c r="A53" s="11" t="s">
        <v>55</v>
      </c>
      <c r="B53" s="16">
        <v>1200</v>
      </c>
      <c r="C53" s="16">
        <v>1200</v>
      </c>
      <c r="D53" s="16">
        <v>100</v>
      </c>
      <c r="E53" s="16">
        <v>1250</v>
      </c>
      <c r="F53" s="17">
        <v>104.2</v>
      </c>
    </row>
    <row r="54" spans="1:6" ht="15.75" customHeight="1">
      <c r="A54" s="23" t="s">
        <v>46</v>
      </c>
      <c r="B54" s="16">
        <v>0</v>
      </c>
      <c r="C54" s="16">
        <v>0</v>
      </c>
      <c r="D54" s="16">
        <v>0</v>
      </c>
      <c r="E54" s="16">
        <v>0</v>
      </c>
      <c r="F54" s="17">
        <v>0</v>
      </c>
    </row>
    <row r="55" spans="1:6" ht="28.5" customHeight="1">
      <c r="A55" s="23" t="s">
        <v>47</v>
      </c>
      <c r="B55" s="16">
        <v>0</v>
      </c>
      <c r="C55" s="16">
        <v>0</v>
      </c>
      <c r="D55" s="16">
        <v>0</v>
      </c>
      <c r="E55" s="16">
        <v>0</v>
      </c>
      <c r="F55" s="17">
        <v>0</v>
      </c>
    </row>
    <row r="56" spans="1:6" ht="15" customHeight="1">
      <c r="A56" s="23" t="s">
        <v>56</v>
      </c>
      <c r="B56" s="16">
        <v>1200</v>
      </c>
      <c r="C56" s="16">
        <v>1200</v>
      </c>
      <c r="D56" s="16">
        <v>100</v>
      </c>
      <c r="E56" s="16">
        <v>1250</v>
      </c>
      <c r="F56" s="17">
        <v>104.2</v>
      </c>
    </row>
    <row r="57" spans="1:6" ht="15">
      <c r="A57" s="11" t="s">
        <v>57</v>
      </c>
      <c r="B57" s="16">
        <v>0.8</v>
      </c>
      <c r="C57" s="16">
        <v>0.87</v>
      </c>
      <c r="D57" s="16">
        <v>108.8</v>
      </c>
      <c r="E57" s="16">
        <v>0.88</v>
      </c>
      <c r="F57" s="17">
        <v>101.1</v>
      </c>
    </row>
    <row r="58" spans="1:6" ht="15.75" customHeight="1">
      <c r="A58" s="23" t="s">
        <v>46</v>
      </c>
      <c r="B58" s="16">
        <v>0</v>
      </c>
      <c r="C58" s="16">
        <v>0</v>
      </c>
      <c r="D58" s="16">
        <v>0</v>
      </c>
      <c r="E58" s="16">
        <v>0</v>
      </c>
      <c r="F58" s="17">
        <v>0</v>
      </c>
    </row>
    <row r="59" spans="1:6" ht="29.25" customHeight="1">
      <c r="A59" s="23" t="s">
        <v>47</v>
      </c>
      <c r="B59" s="16">
        <v>0</v>
      </c>
      <c r="C59" s="16">
        <v>0.05</v>
      </c>
      <c r="D59" s="16">
        <v>100</v>
      </c>
      <c r="E59" s="16">
        <v>0.06</v>
      </c>
      <c r="F59" s="17">
        <v>120</v>
      </c>
    </row>
    <row r="60" spans="1:6" ht="15.75" customHeight="1">
      <c r="A60" s="23" t="s">
        <v>56</v>
      </c>
      <c r="B60" s="16">
        <v>0.8</v>
      </c>
      <c r="C60" s="16">
        <v>0.82</v>
      </c>
      <c r="D60" s="16">
        <v>102.5</v>
      </c>
      <c r="E60" s="16">
        <v>0.82</v>
      </c>
      <c r="F60" s="17">
        <v>100</v>
      </c>
    </row>
    <row r="61" spans="1:6" ht="15.75" customHeight="1">
      <c r="A61" s="22" t="s">
        <v>58</v>
      </c>
      <c r="B61" s="16">
        <v>0.15</v>
      </c>
      <c r="C61" s="16">
        <v>0.18</v>
      </c>
      <c r="D61" s="16">
        <v>120</v>
      </c>
      <c r="E61" s="16">
        <v>0.18</v>
      </c>
      <c r="F61" s="17">
        <v>100</v>
      </c>
    </row>
    <row r="62" spans="1:6" ht="15" customHeight="1">
      <c r="A62" s="23" t="s">
        <v>46</v>
      </c>
      <c r="B62" s="16">
        <v>0</v>
      </c>
      <c r="C62" s="16">
        <v>0</v>
      </c>
      <c r="D62" s="16">
        <v>0</v>
      </c>
      <c r="E62" s="16">
        <v>0</v>
      </c>
      <c r="F62" s="17">
        <v>0</v>
      </c>
    </row>
    <row r="63" spans="1:6" ht="30">
      <c r="A63" s="23" t="s">
        <v>47</v>
      </c>
      <c r="B63" s="16">
        <v>0</v>
      </c>
      <c r="C63" s="16">
        <v>0</v>
      </c>
      <c r="D63" s="16">
        <v>0</v>
      </c>
      <c r="E63" s="16">
        <v>0</v>
      </c>
      <c r="F63" s="17">
        <v>0</v>
      </c>
    </row>
    <row r="64" spans="1:6" ht="15.75" customHeight="1">
      <c r="A64" s="23" t="s">
        <v>56</v>
      </c>
      <c r="B64" s="16">
        <v>0.15</v>
      </c>
      <c r="C64" s="16">
        <v>0.18</v>
      </c>
      <c r="D64" s="16">
        <v>120</v>
      </c>
      <c r="E64" s="16">
        <v>0.18</v>
      </c>
      <c r="F64" s="17">
        <v>100</v>
      </c>
    </row>
    <row r="65" spans="1:6" ht="16.5" customHeight="1">
      <c r="A65" s="11" t="s">
        <v>59</v>
      </c>
      <c r="B65" s="16">
        <v>5600</v>
      </c>
      <c r="C65" s="16">
        <v>5694</v>
      </c>
      <c r="D65" s="16">
        <v>101.7</v>
      </c>
      <c r="E65" s="16">
        <v>6.038</v>
      </c>
      <c r="F65" s="17">
        <v>106</v>
      </c>
    </row>
    <row r="66" spans="1:6" ht="14.25" customHeight="1">
      <c r="A66" s="23" t="s">
        <v>46</v>
      </c>
      <c r="B66" s="16">
        <v>3300</v>
      </c>
      <c r="C66" s="16">
        <v>3294</v>
      </c>
      <c r="D66" s="16">
        <v>99.8</v>
      </c>
      <c r="E66" s="16">
        <v>3.584</v>
      </c>
      <c r="F66" s="17">
        <v>108.8</v>
      </c>
    </row>
    <row r="67" spans="1:6" ht="30.75" customHeight="1">
      <c r="A67" s="23" t="s">
        <v>47</v>
      </c>
      <c r="B67" s="16">
        <v>0</v>
      </c>
      <c r="C67" s="16">
        <v>0</v>
      </c>
      <c r="D67" s="16">
        <v>0</v>
      </c>
      <c r="E67" s="16">
        <v>0</v>
      </c>
      <c r="F67" s="17">
        <v>0</v>
      </c>
    </row>
    <row r="68" spans="1:6" ht="15">
      <c r="A68" s="23" t="s">
        <v>56</v>
      </c>
      <c r="B68" s="16">
        <v>2300</v>
      </c>
      <c r="C68" s="16">
        <v>2400</v>
      </c>
      <c r="D68" s="16">
        <v>104.3</v>
      </c>
      <c r="E68" s="16">
        <v>2450</v>
      </c>
      <c r="F68" s="17">
        <v>102.1</v>
      </c>
    </row>
    <row r="69" spans="1:6" ht="15">
      <c r="A69" s="11" t="s">
        <v>60</v>
      </c>
      <c r="B69" s="16">
        <v>14940</v>
      </c>
      <c r="C69" s="16">
        <v>15017</v>
      </c>
      <c r="D69" s="16">
        <v>100.5</v>
      </c>
      <c r="E69" s="16">
        <v>15.052</v>
      </c>
      <c r="F69" s="17">
        <v>100.2</v>
      </c>
    </row>
    <row r="70" spans="1:6" ht="15" customHeight="1">
      <c r="A70" s="23" t="s">
        <v>46</v>
      </c>
      <c r="B70" s="16">
        <v>14800</v>
      </c>
      <c r="C70" s="16">
        <v>14800</v>
      </c>
      <c r="D70" s="16">
        <v>100</v>
      </c>
      <c r="E70" s="16">
        <v>14800</v>
      </c>
      <c r="F70" s="17">
        <v>100</v>
      </c>
    </row>
    <row r="71" spans="1:6" ht="30" customHeight="1">
      <c r="A71" s="23" t="s">
        <v>47</v>
      </c>
      <c r="B71" s="16">
        <v>0</v>
      </c>
      <c r="C71" s="16">
        <v>0</v>
      </c>
      <c r="D71" s="16">
        <v>0</v>
      </c>
      <c r="E71" s="16">
        <v>0</v>
      </c>
      <c r="F71" s="17">
        <v>0</v>
      </c>
    </row>
    <row r="72" spans="1:6" ht="15">
      <c r="A72" s="23" t="s">
        <v>56</v>
      </c>
      <c r="B72" s="16">
        <v>0.14</v>
      </c>
      <c r="C72" s="16">
        <v>0.217</v>
      </c>
      <c r="D72" s="16">
        <v>155</v>
      </c>
      <c r="E72" s="16">
        <v>0.212</v>
      </c>
      <c r="F72" s="17">
        <v>97.7</v>
      </c>
    </row>
    <row r="73" spans="1:6" ht="15">
      <c r="A73" s="11" t="s">
        <v>61</v>
      </c>
      <c r="B73" s="16">
        <v>2.1</v>
      </c>
      <c r="C73" s="16">
        <v>2.1</v>
      </c>
      <c r="D73" s="16">
        <v>100</v>
      </c>
      <c r="E73" s="16">
        <v>2.16</v>
      </c>
      <c r="F73" s="17">
        <v>102.9</v>
      </c>
    </row>
    <row r="74" spans="1:6" ht="15.75" customHeight="1">
      <c r="A74" s="23" t="s">
        <v>46</v>
      </c>
      <c r="B74" s="16">
        <v>0</v>
      </c>
      <c r="C74" s="16">
        <v>0</v>
      </c>
      <c r="D74" s="16">
        <v>0</v>
      </c>
      <c r="E74" s="16">
        <v>0</v>
      </c>
      <c r="F74" s="17">
        <v>0</v>
      </c>
    </row>
    <row r="75" spans="1:6" ht="30.75" customHeight="1">
      <c r="A75" s="23" t="s">
        <v>47</v>
      </c>
      <c r="B75" s="16">
        <v>0</v>
      </c>
      <c r="C75" s="16">
        <v>0</v>
      </c>
      <c r="D75" s="16">
        <v>0</v>
      </c>
      <c r="E75" s="16">
        <v>0</v>
      </c>
      <c r="F75" s="17">
        <v>0</v>
      </c>
    </row>
    <row r="76" spans="1:6" ht="16.5" customHeight="1">
      <c r="A76" s="23" t="s">
        <v>56</v>
      </c>
      <c r="B76" s="16">
        <v>2.1</v>
      </c>
      <c r="C76" s="16">
        <v>2.1</v>
      </c>
      <c r="D76" s="16">
        <v>100</v>
      </c>
      <c r="E76" s="16">
        <v>2.16</v>
      </c>
      <c r="F76" s="17">
        <v>102.9</v>
      </c>
    </row>
    <row r="77" spans="1:6" ht="29.25" customHeight="1">
      <c r="A77" s="22" t="s">
        <v>62</v>
      </c>
      <c r="B77" s="16">
        <v>8</v>
      </c>
      <c r="C77" s="16">
        <v>10</v>
      </c>
      <c r="D77" s="16">
        <v>12.5</v>
      </c>
      <c r="E77" s="16">
        <v>12</v>
      </c>
      <c r="F77" s="17">
        <v>120</v>
      </c>
    </row>
    <row r="78" spans="1:6" ht="15" customHeight="1">
      <c r="A78" s="23" t="s">
        <v>46</v>
      </c>
      <c r="B78" s="16">
        <v>6</v>
      </c>
      <c r="C78" s="16">
        <v>7</v>
      </c>
      <c r="D78" s="16">
        <v>116.7</v>
      </c>
      <c r="E78" s="16">
        <v>8</v>
      </c>
      <c r="F78" s="17">
        <v>114.3</v>
      </c>
    </row>
    <row r="79" spans="1:6" ht="30">
      <c r="A79" s="23" t="s">
        <v>47</v>
      </c>
      <c r="B79" s="16">
        <v>2</v>
      </c>
      <c r="C79" s="16">
        <v>3</v>
      </c>
      <c r="D79" s="16">
        <v>150</v>
      </c>
      <c r="E79" s="16">
        <v>4</v>
      </c>
      <c r="F79" s="17">
        <v>133.3</v>
      </c>
    </row>
    <row r="80" spans="1:6" ht="14.25" customHeight="1">
      <c r="A80" s="23" t="s">
        <v>56</v>
      </c>
      <c r="B80" s="16">
        <v>0</v>
      </c>
      <c r="C80" s="16">
        <v>0</v>
      </c>
      <c r="D80" s="16">
        <v>0</v>
      </c>
      <c r="E80" s="16">
        <v>0</v>
      </c>
      <c r="F80" s="17">
        <v>0</v>
      </c>
    </row>
    <row r="81" spans="1:6" ht="28.5">
      <c r="A81" s="21" t="s">
        <v>63</v>
      </c>
      <c r="B81" s="16"/>
      <c r="C81" s="16"/>
      <c r="D81" s="16"/>
      <c r="E81" s="16"/>
      <c r="F81" s="17"/>
    </row>
    <row r="82" spans="1:6" ht="14.25" customHeight="1">
      <c r="A82" s="11" t="s">
        <v>64</v>
      </c>
      <c r="B82" s="16">
        <v>6824</v>
      </c>
      <c r="C82" s="16">
        <v>6760</v>
      </c>
      <c r="D82" s="16">
        <v>99.1</v>
      </c>
      <c r="E82" s="16">
        <v>6863</v>
      </c>
      <c r="F82" s="17">
        <v>101.5</v>
      </c>
    </row>
    <row r="83" spans="1:6" ht="14.25" customHeight="1">
      <c r="A83" s="23" t="s">
        <v>46</v>
      </c>
      <c r="B83" s="16">
        <v>6658</v>
      </c>
      <c r="C83" s="16">
        <v>6643</v>
      </c>
      <c r="D83" s="16">
        <v>99.8</v>
      </c>
      <c r="E83" s="16">
        <v>6680</v>
      </c>
      <c r="F83" s="17">
        <v>100.6</v>
      </c>
    </row>
    <row r="84" spans="1:6" ht="30">
      <c r="A84" s="23" t="s">
        <v>47</v>
      </c>
      <c r="B84" s="16">
        <v>0</v>
      </c>
      <c r="C84" s="16">
        <v>0</v>
      </c>
      <c r="D84" s="16">
        <v>0</v>
      </c>
      <c r="E84" s="16">
        <v>0</v>
      </c>
      <c r="F84" s="17">
        <v>0</v>
      </c>
    </row>
    <row r="85" spans="1:6" ht="14.25" customHeight="1">
      <c r="A85" s="23" t="s">
        <v>56</v>
      </c>
      <c r="B85" s="16">
        <v>166</v>
      </c>
      <c r="C85" s="16">
        <v>117</v>
      </c>
      <c r="D85" s="16">
        <v>70.5</v>
      </c>
      <c r="E85" s="16">
        <v>183</v>
      </c>
      <c r="F85" s="17">
        <v>156.4</v>
      </c>
    </row>
    <row r="86" spans="1:6" ht="30">
      <c r="A86" s="24" t="s">
        <v>65</v>
      </c>
      <c r="B86" s="16">
        <v>2625</v>
      </c>
      <c r="C86" s="16">
        <v>2616</v>
      </c>
      <c r="D86" s="16">
        <v>99.7</v>
      </c>
      <c r="E86" s="16">
        <v>2617</v>
      </c>
      <c r="F86" s="17">
        <v>100</v>
      </c>
    </row>
    <row r="87" spans="1:6" ht="14.25" customHeight="1">
      <c r="A87" s="25" t="s">
        <v>46</v>
      </c>
      <c r="B87" s="16">
        <v>2600</v>
      </c>
      <c r="C87" s="16">
        <v>2600</v>
      </c>
      <c r="D87" s="16">
        <v>100</v>
      </c>
      <c r="E87" s="16">
        <v>2600</v>
      </c>
      <c r="F87" s="17">
        <v>100</v>
      </c>
    </row>
    <row r="88" spans="1:6" ht="30">
      <c r="A88" s="25" t="s">
        <v>47</v>
      </c>
      <c r="B88" s="16">
        <v>0</v>
      </c>
      <c r="C88" s="16">
        <v>0</v>
      </c>
      <c r="D88" s="16">
        <v>0</v>
      </c>
      <c r="E88" s="16">
        <v>6</v>
      </c>
      <c r="F88" s="17">
        <v>0</v>
      </c>
    </row>
    <row r="89" spans="1:6" ht="14.25" customHeight="1">
      <c r="A89" s="25" t="s">
        <v>56</v>
      </c>
      <c r="B89" s="16">
        <v>25</v>
      </c>
      <c r="C89" s="16">
        <v>16</v>
      </c>
      <c r="D89" s="16">
        <v>64</v>
      </c>
      <c r="E89" s="16">
        <v>17</v>
      </c>
      <c r="F89" s="17">
        <v>106.3</v>
      </c>
    </row>
    <row r="90" spans="1:6" ht="14.25" customHeight="1">
      <c r="A90" s="11" t="s">
        <v>66</v>
      </c>
      <c r="B90" s="16">
        <v>21946</v>
      </c>
      <c r="C90" s="16">
        <v>22253</v>
      </c>
      <c r="D90" s="16">
        <v>101.4</v>
      </c>
      <c r="E90" s="16">
        <v>22446</v>
      </c>
      <c r="F90" s="17">
        <v>100.9</v>
      </c>
    </row>
    <row r="91" spans="1:6" ht="14.25" customHeight="1">
      <c r="A91" s="23" t="s">
        <v>46</v>
      </c>
      <c r="B91" s="16">
        <v>17196</v>
      </c>
      <c r="C91" s="16">
        <v>17157</v>
      </c>
      <c r="D91" s="16">
        <v>99.8</v>
      </c>
      <c r="E91" s="16">
        <v>17100</v>
      </c>
      <c r="F91" s="17">
        <v>99.7</v>
      </c>
    </row>
    <row r="92" spans="1:6" ht="29.25" customHeight="1">
      <c r="A92" s="23" t="s">
        <v>47</v>
      </c>
      <c r="B92" s="16">
        <v>0</v>
      </c>
      <c r="C92" s="16">
        <v>346</v>
      </c>
      <c r="D92" s="16">
        <v>0</v>
      </c>
      <c r="E92" s="16">
        <v>446</v>
      </c>
      <c r="F92" s="17">
        <v>128.9</v>
      </c>
    </row>
    <row r="93" spans="1:6" ht="14.25" customHeight="1">
      <c r="A93" s="23" t="s">
        <v>56</v>
      </c>
      <c r="B93" s="16">
        <v>4750</v>
      </c>
      <c r="C93" s="16">
        <v>4750</v>
      </c>
      <c r="D93" s="16">
        <v>99.3</v>
      </c>
      <c r="E93" s="16">
        <v>4900</v>
      </c>
      <c r="F93" s="17">
        <v>103.2</v>
      </c>
    </row>
    <row r="94" spans="1:6" ht="14.25" customHeight="1">
      <c r="A94" s="11" t="s">
        <v>67</v>
      </c>
      <c r="B94" s="16">
        <v>103</v>
      </c>
      <c r="C94" s="16">
        <v>97</v>
      </c>
      <c r="D94" s="16">
        <v>94.2</v>
      </c>
      <c r="E94" s="16">
        <v>100</v>
      </c>
      <c r="F94" s="17">
        <v>103.1</v>
      </c>
    </row>
    <row r="95" spans="1:6" ht="14.25" customHeight="1">
      <c r="A95" s="11" t="s">
        <v>68</v>
      </c>
      <c r="B95" s="16">
        <v>23.8</v>
      </c>
      <c r="C95" s="16">
        <v>24</v>
      </c>
      <c r="D95" s="16">
        <v>100.8</v>
      </c>
      <c r="E95" s="16">
        <v>24</v>
      </c>
      <c r="F95" s="17">
        <v>100</v>
      </c>
    </row>
    <row r="96" spans="1:6" ht="16.5" customHeight="1">
      <c r="A96" s="11"/>
      <c r="B96" s="16"/>
      <c r="C96" s="16"/>
      <c r="D96" s="16"/>
      <c r="E96" s="16"/>
      <c r="F96" s="17"/>
    </row>
    <row r="97" spans="1:6" ht="15">
      <c r="A97" s="26" t="s">
        <v>69</v>
      </c>
      <c r="B97" s="16">
        <v>591.1</v>
      </c>
      <c r="C97" s="16">
        <v>668.5</v>
      </c>
      <c r="D97" s="16">
        <v>113.1</v>
      </c>
      <c r="E97" s="16">
        <v>752.4</v>
      </c>
      <c r="F97" s="17">
        <v>112.6</v>
      </c>
    </row>
    <row r="98" spans="1:6" ht="15">
      <c r="A98" s="26" t="s">
        <v>70</v>
      </c>
      <c r="B98" s="16">
        <v>8.2</v>
      </c>
      <c r="C98" s="16">
        <v>8.8</v>
      </c>
      <c r="D98" s="16">
        <v>107.3</v>
      </c>
      <c r="E98" s="16">
        <v>9.5</v>
      </c>
      <c r="F98" s="17">
        <v>108</v>
      </c>
    </row>
    <row r="99" spans="1:6" ht="15">
      <c r="A99" s="26" t="s">
        <v>71</v>
      </c>
      <c r="B99" s="16">
        <v>140.7</v>
      </c>
      <c r="C99" s="16">
        <v>165.2</v>
      </c>
      <c r="D99" s="16">
        <v>117.4</v>
      </c>
      <c r="E99" s="16">
        <v>186.3</v>
      </c>
      <c r="F99" s="17">
        <v>112.8</v>
      </c>
    </row>
    <row r="100" spans="1:6" ht="45">
      <c r="A100" s="26" t="s">
        <v>72</v>
      </c>
      <c r="B100" s="16">
        <v>0</v>
      </c>
      <c r="C100" s="16">
        <v>0</v>
      </c>
      <c r="D100" s="16">
        <v>0</v>
      </c>
      <c r="E100" s="16">
        <v>0</v>
      </c>
      <c r="F100" s="17">
        <v>0</v>
      </c>
    </row>
    <row r="101" spans="1:6" ht="30">
      <c r="A101" s="26" t="s">
        <v>73</v>
      </c>
      <c r="B101" s="16">
        <v>11</v>
      </c>
      <c r="C101" s="16">
        <v>11</v>
      </c>
      <c r="D101" s="16">
        <v>100</v>
      </c>
      <c r="E101" s="16">
        <v>12</v>
      </c>
      <c r="F101" s="17">
        <v>109.1</v>
      </c>
    </row>
    <row r="102" spans="1:6" ht="30.75" customHeight="1">
      <c r="A102" s="26" t="s">
        <v>74</v>
      </c>
      <c r="B102" s="16">
        <v>344.2</v>
      </c>
      <c r="C102" s="16">
        <v>341.7</v>
      </c>
      <c r="D102" s="16">
        <v>99.3</v>
      </c>
      <c r="E102" s="16">
        <v>353.1</v>
      </c>
      <c r="F102" s="17">
        <v>103.3</v>
      </c>
    </row>
    <row r="103" spans="1:6" ht="30">
      <c r="A103" s="26" t="s">
        <v>75</v>
      </c>
      <c r="B103" s="16">
        <v>145</v>
      </c>
      <c r="C103" s="16">
        <v>182.3</v>
      </c>
      <c r="D103" s="16">
        <v>125.7</v>
      </c>
      <c r="E103" s="16">
        <v>226.2</v>
      </c>
      <c r="F103" s="17">
        <v>124.1</v>
      </c>
    </row>
    <row r="104" spans="1:6" ht="16.5" customHeight="1">
      <c r="A104" s="21" t="s">
        <v>76</v>
      </c>
      <c r="B104" s="16"/>
      <c r="C104" s="16"/>
      <c r="D104" s="16"/>
      <c r="E104" s="16"/>
      <c r="F104" s="17"/>
    </row>
    <row r="105" spans="1:6" ht="30">
      <c r="A105" s="11" t="s">
        <v>77</v>
      </c>
      <c r="B105" s="16">
        <v>568</v>
      </c>
      <c r="C105" s="16">
        <v>608</v>
      </c>
      <c r="D105" s="16">
        <v>107</v>
      </c>
      <c r="E105" s="16">
        <v>638</v>
      </c>
      <c r="F105" s="17">
        <v>104.5</v>
      </c>
    </row>
    <row r="106" spans="1:6" ht="14.25">
      <c r="A106" s="27" t="s">
        <v>78</v>
      </c>
      <c r="B106" s="16"/>
      <c r="C106" s="16"/>
      <c r="D106" s="16"/>
      <c r="E106" s="16"/>
      <c r="F106" s="17"/>
    </row>
    <row r="107" spans="1:6" ht="15">
      <c r="A107" s="11" t="s">
        <v>79</v>
      </c>
      <c r="B107" s="16">
        <v>1.4</v>
      </c>
      <c r="C107" s="16">
        <v>1.5</v>
      </c>
      <c r="D107" s="16">
        <v>107.1</v>
      </c>
      <c r="E107" s="16">
        <v>1.4</v>
      </c>
      <c r="F107" s="17">
        <v>93.3</v>
      </c>
    </row>
    <row r="108" spans="1:6" ht="15">
      <c r="A108" s="11" t="s">
        <v>80</v>
      </c>
      <c r="B108" s="16">
        <v>0</v>
      </c>
      <c r="C108" s="16">
        <v>0</v>
      </c>
      <c r="D108" s="16">
        <v>0</v>
      </c>
      <c r="E108" s="16">
        <v>0</v>
      </c>
      <c r="F108" s="17">
        <v>0</v>
      </c>
    </row>
    <row r="109" spans="1:6" ht="15">
      <c r="A109" s="11" t="s">
        <v>81</v>
      </c>
      <c r="B109" s="16">
        <v>0</v>
      </c>
      <c r="C109" s="16">
        <v>0</v>
      </c>
      <c r="D109" s="16">
        <v>0</v>
      </c>
      <c r="E109" s="16">
        <v>0</v>
      </c>
      <c r="F109" s="17">
        <v>0</v>
      </c>
    </row>
    <row r="110" spans="1:6" ht="15">
      <c r="A110" s="11" t="s">
        <v>82</v>
      </c>
      <c r="B110" s="16">
        <v>0</v>
      </c>
      <c r="C110" s="16">
        <v>0</v>
      </c>
      <c r="D110" s="16">
        <v>0</v>
      </c>
      <c r="E110" s="16">
        <v>0</v>
      </c>
      <c r="F110" s="17">
        <v>0</v>
      </c>
    </row>
    <row r="111" spans="1:6" ht="14.25">
      <c r="A111" s="27" t="s">
        <v>83</v>
      </c>
      <c r="B111" s="16">
        <v>0</v>
      </c>
      <c r="C111" s="16">
        <v>0</v>
      </c>
      <c r="D111" s="16">
        <v>0</v>
      </c>
      <c r="E111" s="16">
        <v>0</v>
      </c>
      <c r="F111" s="17">
        <v>0</v>
      </c>
    </row>
    <row r="112" spans="1:6" ht="16.5" customHeight="1">
      <c r="A112" s="23" t="s">
        <v>81</v>
      </c>
      <c r="B112" s="16">
        <v>0</v>
      </c>
      <c r="C112" s="16">
        <v>0</v>
      </c>
      <c r="D112" s="16">
        <v>0</v>
      </c>
      <c r="E112" s="16">
        <v>0</v>
      </c>
      <c r="F112" s="17">
        <v>0</v>
      </c>
    </row>
    <row r="113" spans="1:6" ht="16.5" customHeight="1">
      <c r="A113" s="23" t="s">
        <v>82</v>
      </c>
      <c r="B113" s="16">
        <v>0</v>
      </c>
      <c r="C113" s="16">
        <v>0</v>
      </c>
      <c r="D113" s="16">
        <v>0</v>
      </c>
      <c r="E113" s="16">
        <v>0</v>
      </c>
      <c r="F113" s="17">
        <v>0</v>
      </c>
    </row>
    <row r="114" spans="1:6" ht="45">
      <c r="A114" s="11" t="s">
        <v>84</v>
      </c>
      <c r="B114" s="16">
        <v>59.8</v>
      </c>
      <c r="C114" s="16">
        <v>60.9</v>
      </c>
      <c r="D114" s="16">
        <v>101.8</v>
      </c>
      <c r="E114" s="16">
        <v>60.2</v>
      </c>
      <c r="F114" s="17">
        <v>98.9</v>
      </c>
    </row>
    <row r="115" spans="1:6" ht="14.25">
      <c r="A115" s="27" t="s">
        <v>85</v>
      </c>
      <c r="B115" s="16"/>
      <c r="C115" s="16"/>
      <c r="D115" s="16"/>
      <c r="E115" s="16"/>
      <c r="F115" s="17"/>
    </row>
    <row r="116" spans="1:6" ht="30">
      <c r="A116" s="11" t="s">
        <v>86</v>
      </c>
      <c r="B116" s="16">
        <v>15.2</v>
      </c>
      <c r="C116" s="16">
        <v>5.7</v>
      </c>
      <c r="D116" s="16">
        <v>37.5</v>
      </c>
      <c r="E116" s="16">
        <v>5.6</v>
      </c>
      <c r="F116" s="17">
        <v>98.2</v>
      </c>
    </row>
    <row r="117" spans="1:6" ht="28.5" customHeight="1">
      <c r="A117" s="11" t="s">
        <v>87</v>
      </c>
      <c r="B117" s="16">
        <v>15.2</v>
      </c>
      <c r="C117" s="16">
        <v>5.7</v>
      </c>
      <c r="D117" s="16">
        <v>37.5</v>
      </c>
      <c r="E117" s="16">
        <v>5.6</v>
      </c>
      <c r="F117" s="17">
        <v>98.2</v>
      </c>
    </row>
    <row r="118" spans="1:6" ht="15" customHeight="1">
      <c r="A118" s="11" t="s">
        <v>88</v>
      </c>
      <c r="B118" s="16">
        <v>0</v>
      </c>
      <c r="C118" s="16">
        <v>0</v>
      </c>
      <c r="D118" s="16">
        <v>0</v>
      </c>
      <c r="E118" s="16">
        <v>0</v>
      </c>
      <c r="F118" s="17">
        <v>0</v>
      </c>
    </row>
    <row r="119" spans="1:6" ht="14.25" customHeight="1">
      <c r="A119" s="11" t="s">
        <v>89</v>
      </c>
      <c r="B119" s="16">
        <v>0</v>
      </c>
      <c r="C119" s="16">
        <v>0</v>
      </c>
      <c r="D119" s="16">
        <v>0</v>
      </c>
      <c r="E119" s="16">
        <v>0</v>
      </c>
      <c r="F119" s="17">
        <v>0</v>
      </c>
    </row>
    <row r="120" spans="1:6" ht="28.5" customHeight="1">
      <c r="A120" s="11" t="s">
        <v>90</v>
      </c>
      <c r="B120" s="16">
        <v>0</v>
      </c>
      <c r="C120" s="16">
        <v>0</v>
      </c>
      <c r="D120" s="16">
        <v>0</v>
      </c>
      <c r="E120" s="16">
        <v>0</v>
      </c>
      <c r="F120" s="17">
        <v>0</v>
      </c>
    </row>
    <row r="121" spans="1:6" ht="30">
      <c r="A121" s="11" t="s">
        <v>91</v>
      </c>
      <c r="B121" s="16">
        <v>23.8</v>
      </c>
      <c r="C121" s="16">
        <v>24.5</v>
      </c>
      <c r="D121" s="16">
        <v>102.9</v>
      </c>
      <c r="E121" s="16">
        <v>25</v>
      </c>
      <c r="F121" s="17">
        <v>102</v>
      </c>
    </row>
    <row r="122" spans="1:6" ht="28.5">
      <c r="A122" s="27" t="s">
        <v>92</v>
      </c>
      <c r="B122" s="16"/>
      <c r="C122" s="16"/>
      <c r="D122" s="16"/>
      <c r="E122" s="16"/>
      <c r="F122" s="17"/>
    </row>
    <row r="123" spans="1:6" ht="16.5" customHeight="1">
      <c r="A123" s="11" t="s">
        <v>93</v>
      </c>
      <c r="B123" s="16">
        <v>18.2</v>
      </c>
      <c r="C123" s="16">
        <v>18.1</v>
      </c>
      <c r="D123" s="16">
        <v>99.5</v>
      </c>
      <c r="E123" s="16">
        <v>18</v>
      </c>
      <c r="F123" s="17">
        <v>99.4</v>
      </c>
    </row>
    <row r="124" spans="1:6" ht="16.5" customHeight="1">
      <c r="A124" s="11" t="s">
        <v>94</v>
      </c>
      <c r="B124" s="16">
        <v>25</v>
      </c>
      <c r="C124" s="16">
        <v>25</v>
      </c>
      <c r="D124" s="16">
        <v>100</v>
      </c>
      <c r="E124" s="16">
        <v>25</v>
      </c>
      <c r="F124" s="17">
        <v>100</v>
      </c>
    </row>
    <row r="125" spans="1:6" ht="28.5" customHeight="1">
      <c r="A125" s="11" t="s">
        <v>95</v>
      </c>
      <c r="B125" s="16">
        <v>58.2</v>
      </c>
      <c r="C125" s="16">
        <v>57.9</v>
      </c>
      <c r="D125" s="16">
        <v>99.5</v>
      </c>
      <c r="E125" s="16">
        <v>57.6</v>
      </c>
      <c r="F125" s="17">
        <v>99.5</v>
      </c>
    </row>
    <row r="126" spans="1:6" ht="15">
      <c r="A126" s="11" t="s">
        <v>96</v>
      </c>
      <c r="B126" s="16">
        <v>9.5</v>
      </c>
      <c r="C126" s="16">
        <v>10.1</v>
      </c>
      <c r="D126" s="16">
        <v>106.3</v>
      </c>
      <c r="E126" s="16">
        <v>10.1</v>
      </c>
      <c r="F126" s="17">
        <v>100</v>
      </c>
    </row>
    <row r="127" spans="1:6" ht="16.5" customHeight="1">
      <c r="A127" s="11" t="s">
        <v>97</v>
      </c>
      <c r="B127" s="16">
        <v>20.4</v>
      </c>
      <c r="C127" s="16">
        <v>20.3</v>
      </c>
      <c r="D127" s="16">
        <v>99.5</v>
      </c>
      <c r="E127" s="16">
        <v>20.2</v>
      </c>
      <c r="F127" s="17">
        <v>99.5</v>
      </c>
    </row>
    <row r="128" spans="1:6" ht="30" customHeight="1">
      <c r="A128" s="11" t="s">
        <v>98</v>
      </c>
      <c r="B128" s="16">
        <v>0</v>
      </c>
      <c r="C128" s="16">
        <v>0</v>
      </c>
      <c r="D128" s="16">
        <v>0</v>
      </c>
      <c r="E128" s="16">
        <v>0</v>
      </c>
      <c r="F128" s="17">
        <v>0</v>
      </c>
    </row>
    <row r="129" spans="1:6" ht="30" customHeight="1">
      <c r="A129" s="11" t="s">
        <v>99</v>
      </c>
      <c r="B129" s="16">
        <v>321.8</v>
      </c>
      <c r="C129" s="16">
        <v>305.9</v>
      </c>
      <c r="D129" s="16">
        <v>95.1</v>
      </c>
      <c r="E129" s="16">
        <v>278.8</v>
      </c>
      <c r="F129" s="17">
        <v>91.1</v>
      </c>
    </row>
    <row r="130" spans="1:6" ht="28.5" customHeight="1">
      <c r="A130" s="11" t="s">
        <v>100</v>
      </c>
      <c r="B130" s="16">
        <v>307</v>
      </c>
      <c r="C130" s="16">
        <v>287</v>
      </c>
      <c r="D130" s="16">
        <v>93.5</v>
      </c>
      <c r="E130" s="16">
        <v>297</v>
      </c>
      <c r="F130" s="17">
        <v>103.5</v>
      </c>
    </row>
    <row r="131" spans="1:6" ht="30" customHeight="1">
      <c r="A131" s="11" t="s">
        <v>101</v>
      </c>
      <c r="B131" s="16">
        <v>3252</v>
      </c>
      <c r="C131" s="16">
        <v>3236</v>
      </c>
      <c r="D131" s="16">
        <v>99.5</v>
      </c>
      <c r="E131" s="16">
        <v>3221</v>
      </c>
      <c r="F131" s="17">
        <v>99.5</v>
      </c>
    </row>
    <row r="132" spans="1:6" ht="21" customHeight="1">
      <c r="A132" s="11" t="s">
        <v>102</v>
      </c>
      <c r="B132" s="16">
        <v>15</v>
      </c>
      <c r="C132" s="16">
        <v>24.7</v>
      </c>
      <c r="D132" s="16">
        <v>164.7</v>
      </c>
      <c r="E132" s="16">
        <v>29</v>
      </c>
      <c r="F132" s="17">
        <v>117.4</v>
      </c>
    </row>
    <row r="133" spans="1:6" ht="28.5">
      <c r="A133" s="21" t="s">
        <v>103</v>
      </c>
      <c r="B133" s="16">
        <v>178</v>
      </c>
      <c r="C133" s="16">
        <v>663</v>
      </c>
      <c r="D133" s="16">
        <v>372.5</v>
      </c>
      <c r="E133" s="16">
        <v>667</v>
      </c>
      <c r="F133" s="17">
        <v>100.6</v>
      </c>
    </row>
    <row r="134" spans="1:6" ht="28.5" customHeight="1">
      <c r="A134" s="71" t="s">
        <v>104</v>
      </c>
      <c r="B134" s="16">
        <v>1</v>
      </c>
      <c r="C134" s="16">
        <v>1</v>
      </c>
      <c r="D134" s="16">
        <v>100</v>
      </c>
      <c r="E134" s="16">
        <v>1</v>
      </c>
      <c r="F134" s="17">
        <v>100</v>
      </c>
    </row>
    <row r="135" spans="1:6" ht="28.5" customHeight="1">
      <c r="A135" s="71" t="s">
        <v>105</v>
      </c>
      <c r="B135" s="16">
        <v>11</v>
      </c>
      <c r="C135" s="16">
        <v>10</v>
      </c>
      <c r="D135" s="16">
        <v>100</v>
      </c>
      <c r="E135" s="16">
        <v>10</v>
      </c>
      <c r="F135" s="17">
        <v>100</v>
      </c>
    </row>
    <row r="136" spans="1:6" ht="27.75" customHeight="1">
      <c r="A136" s="23" t="s">
        <v>106</v>
      </c>
      <c r="B136" s="16">
        <v>166</v>
      </c>
      <c r="C136" s="16">
        <v>54</v>
      </c>
      <c r="D136" s="16">
        <v>100</v>
      </c>
      <c r="E136" s="16">
        <v>55</v>
      </c>
      <c r="F136" s="17">
        <v>101.9</v>
      </c>
    </row>
    <row r="137" spans="1:6" ht="15">
      <c r="A137" s="23" t="s">
        <v>107</v>
      </c>
      <c r="B137" s="16"/>
      <c r="C137" s="16">
        <v>598</v>
      </c>
      <c r="D137" s="16">
        <v>100</v>
      </c>
      <c r="E137" s="16">
        <v>601</v>
      </c>
      <c r="F137" s="16">
        <v>100.5</v>
      </c>
    </row>
    <row r="138" spans="1:6" ht="14.25">
      <c r="A138" s="72" t="s">
        <v>108</v>
      </c>
      <c r="B138" s="16">
        <v>293.6</v>
      </c>
      <c r="C138" s="16">
        <v>301.2</v>
      </c>
      <c r="D138" s="16">
        <v>102.6</v>
      </c>
      <c r="E138" s="16">
        <v>314.8</v>
      </c>
      <c r="F138" s="16">
        <v>104.5</v>
      </c>
    </row>
    <row r="139" spans="1:6" ht="15">
      <c r="A139" s="73" t="s">
        <v>109</v>
      </c>
      <c r="B139" s="16">
        <v>28.1</v>
      </c>
      <c r="C139" s="16">
        <v>30.8</v>
      </c>
      <c r="D139" s="16">
        <v>110</v>
      </c>
      <c r="E139" s="16">
        <v>339</v>
      </c>
      <c r="F139" s="16">
        <v>110</v>
      </c>
    </row>
    <row r="140" spans="1:6" ht="15">
      <c r="A140" s="73" t="s">
        <v>110</v>
      </c>
      <c r="B140" s="16">
        <v>117.3</v>
      </c>
      <c r="C140" s="16">
        <v>127.5</v>
      </c>
      <c r="D140" s="16">
        <v>109</v>
      </c>
      <c r="E140" s="16">
        <v>137.5</v>
      </c>
      <c r="F140" s="16">
        <v>108</v>
      </c>
    </row>
    <row r="141" spans="1:6" ht="15">
      <c r="A141" s="73" t="s">
        <v>111</v>
      </c>
      <c r="B141" s="16">
        <v>41.2</v>
      </c>
      <c r="C141" s="16">
        <v>41.2</v>
      </c>
      <c r="D141" s="16">
        <v>100</v>
      </c>
      <c r="E141" s="16">
        <v>41.2</v>
      </c>
      <c r="F141" s="16">
        <v>100</v>
      </c>
    </row>
    <row r="142" spans="1:6" ht="15.75" customHeight="1">
      <c r="A142" s="73" t="s">
        <v>112</v>
      </c>
      <c r="B142" s="16">
        <v>75</v>
      </c>
      <c r="C142" s="16">
        <v>75</v>
      </c>
      <c r="D142" s="16">
        <v>100</v>
      </c>
      <c r="E142" s="16">
        <v>75</v>
      </c>
      <c r="F142" s="16">
        <v>100</v>
      </c>
    </row>
    <row r="143" spans="1:6" ht="15">
      <c r="A143" s="71" t="s">
        <v>113</v>
      </c>
      <c r="B143" s="16"/>
      <c r="C143" s="16"/>
      <c r="D143" s="16"/>
      <c r="E143" s="16"/>
      <c r="F143" s="16"/>
    </row>
    <row r="144" spans="1:6" ht="30">
      <c r="A144" s="74" t="s">
        <v>114</v>
      </c>
      <c r="B144" s="16">
        <v>95.7</v>
      </c>
      <c r="C144" s="16">
        <v>98</v>
      </c>
      <c r="D144" s="16">
        <v>102</v>
      </c>
      <c r="E144" s="16">
        <v>99.1</v>
      </c>
      <c r="F144" s="16">
        <v>101</v>
      </c>
    </row>
    <row r="145" spans="1:6" ht="30">
      <c r="A145" s="22" t="s">
        <v>115</v>
      </c>
      <c r="B145" s="16">
        <v>550</v>
      </c>
      <c r="C145" s="16">
        <v>576</v>
      </c>
      <c r="D145" s="16">
        <v>104.7</v>
      </c>
      <c r="E145" s="16">
        <v>580</v>
      </c>
      <c r="F145" s="16">
        <v>100.7</v>
      </c>
    </row>
    <row r="146" spans="1:6" ht="30">
      <c r="A146" s="22" t="s">
        <v>116</v>
      </c>
      <c r="B146" s="16">
        <v>66</v>
      </c>
      <c r="C146" s="16">
        <v>66</v>
      </c>
      <c r="D146" s="16">
        <v>100</v>
      </c>
      <c r="E146" s="16">
        <v>70</v>
      </c>
      <c r="F146" s="16">
        <v>106.1</v>
      </c>
    </row>
    <row r="148" spans="1:2" ht="15">
      <c r="A148" s="75"/>
      <c r="B148" s="28"/>
    </row>
    <row r="150" spans="1:6" ht="15">
      <c r="A150" s="19" t="s">
        <v>164</v>
      </c>
      <c r="B150" s="19"/>
      <c r="C150" s="19"/>
      <c r="D150" s="19"/>
      <c r="E150" s="19" t="s">
        <v>165</v>
      </c>
      <c r="F150" s="19"/>
    </row>
  </sheetData>
  <sheetProtection selectLockedCells="1" selectUnlockedCells="1"/>
  <mergeCells count="5">
    <mergeCell ref="A1:F1"/>
    <mergeCell ref="A2:F2"/>
    <mergeCell ref="A4:A5"/>
    <mergeCell ref="D4:D5"/>
    <mergeCell ref="F4:F5"/>
  </mergeCells>
  <printOptions horizontalCentered="1"/>
  <pageMargins left="0.2701388888888889" right="0" top="0.7875" bottom="0.7875" header="0.5118055555555555" footer="0.5118055555555555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5"/>
  <sheetViews>
    <sheetView view="pageBreakPreview" zoomScale="80" zoomScaleSheetLayoutView="80" zoomScalePageLayoutView="0" workbookViewId="0" topLeftCell="A1">
      <selection activeCell="A71" sqref="A71"/>
    </sheetView>
  </sheetViews>
  <sheetFormatPr defaultColWidth="9.00390625" defaultRowHeight="12.75"/>
  <cols>
    <col min="1" max="1" width="56.375" style="1" customWidth="1"/>
    <col min="2" max="2" width="11.00390625" style="1" customWidth="1"/>
    <col min="3" max="3" width="9.375" style="1" customWidth="1"/>
    <col min="4" max="4" width="8.25390625" style="1" customWidth="1"/>
    <col min="5" max="5" width="8.75390625" style="1" customWidth="1"/>
    <col min="6" max="6" width="8.875" style="1" customWidth="1"/>
    <col min="7" max="7" width="8.75390625" style="1" customWidth="1"/>
    <col min="8" max="16384" width="9.125" style="1" customWidth="1"/>
  </cols>
  <sheetData>
    <row r="1" spans="1:7" ht="15.75">
      <c r="A1" s="77"/>
      <c r="B1" s="77"/>
      <c r="C1" s="77"/>
      <c r="D1" s="77"/>
      <c r="E1" s="77"/>
      <c r="F1" s="77"/>
      <c r="G1" s="77"/>
    </row>
    <row r="2" spans="1:7" ht="33" customHeight="1">
      <c r="A2" s="78" t="s">
        <v>117</v>
      </c>
      <c r="B2" s="78"/>
      <c r="C2" s="78"/>
      <c r="D2" s="78"/>
      <c r="E2" s="78"/>
      <c r="F2" s="78"/>
      <c r="G2" s="78"/>
    </row>
    <row r="4" spans="1:13" ht="12.75" customHeight="1">
      <c r="A4" s="79" t="s">
        <v>0</v>
      </c>
      <c r="B4" s="81" t="s">
        <v>118</v>
      </c>
      <c r="C4" s="82" t="s">
        <v>119</v>
      </c>
      <c r="D4" s="83" t="s">
        <v>120</v>
      </c>
      <c r="E4" s="83"/>
      <c r="F4" s="83"/>
      <c r="G4" s="83"/>
      <c r="H4" s="83"/>
      <c r="I4" s="83"/>
      <c r="J4" s="83"/>
      <c r="K4" s="83"/>
      <c r="L4" s="83"/>
      <c r="M4" s="83"/>
    </row>
    <row r="5" spans="1:13" ht="90.75" customHeight="1">
      <c r="A5" s="79"/>
      <c r="B5" s="81"/>
      <c r="C5" s="82"/>
      <c r="D5" s="29" t="s">
        <v>121</v>
      </c>
      <c r="E5" s="29" t="s">
        <v>122</v>
      </c>
      <c r="F5" s="29" t="s">
        <v>123</v>
      </c>
      <c r="G5" s="29" t="s">
        <v>124</v>
      </c>
      <c r="H5" s="29" t="s">
        <v>125</v>
      </c>
      <c r="I5" s="29" t="s">
        <v>126</v>
      </c>
      <c r="J5" s="29" t="s">
        <v>127</v>
      </c>
      <c r="K5" s="29" t="s">
        <v>128</v>
      </c>
      <c r="L5" s="29" t="s">
        <v>129</v>
      </c>
      <c r="M5" s="29" t="s">
        <v>130</v>
      </c>
    </row>
    <row r="6" spans="1:13" ht="28.5" customHeight="1">
      <c r="A6" s="30" t="s">
        <v>131</v>
      </c>
      <c r="B6" s="31"/>
      <c r="C6" s="32"/>
      <c r="D6" s="33"/>
      <c r="E6" s="33"/>
      <c r="F6" s="33"/>
      <c r="G6" s="33"/>
      <c r="H6" s="16"/>
      <c r="I6" s="16"/>
      <c r="J6" s="16"/>
      <c r="K6" s="16"/>
      <c r="L6" s="16"/>
      <c r="M6" s="16"/>
    </row>
    <row r="7" spans="1:13" ht="12.75" customHeight="1">
      <c r="A7" s="12" t="s">
        <v>132</v>
      </c>
      <c r="B7" s="34"/>
      <c r="C7" s="35">
        <f>D7+E7+F7+G7+H7+I7+J7+K7+L7+M7</f>
        <v>42.1</v>
      </c>
      <c r="D7" s="36">
        <v>3.9</v>
      </c>
      <c r="E7" s="36">
        <v>12.4</v>
      </c>
      <c r="F7" s="36">
        <v>1.3</v>
      </c>
      <c r="G7" s="36">
        <v>1.9</v>
      </c>
      <c r="H7" s="37">
        <v>3.9</v>
      </c>
      <c r="I7" s="37">
        <v>7.9</v>
      </c>
      <c r="J7" s="37">
        <v>1.1</v>
      </c>
      <c r="K7" s="37">
        <v>3.9</v>
      </c>
      <c r="L7" s="37">
        <v>4.2</v>
      </c>
      <c r="M7" s="37">
        <v>1.6</v>
      </c>
    </row>
    <row r="8" spans="1:13" ht="14.25" customHeight="1">
      <c r="A8" s="12" t="s">
        <v>133</v>
      </c>
      <c r="B8" s="34"/>
      <c r="C8" s="35">
        <f>D8+E8+F8+G8+H8+I8+J8+K8+L8+M8</f>
        <v>42.059999999999995</v>
      </c>
      <c r="D8" s="36">
        <v>3.9</v>
      </c>
      <c r="E8" s="36">
        <v>12.4</v>
      </c>
      <c r="F8" s="36">
        <v>1.3</v>
      </c>
      <c r="G8" s="36">
        <v>2</v>
      </c>
      <c r="H8" s="37">
        <v>4</v>
      </c>
      <c r="I8" s="37">
        <v>7.8</v>
      </c>
      <c r="J8" s="37">
        <v>1.1</v>
      </c>
      <c r="K8" s="37">
        <v>4</v>
      </c>
      <c r="L8" s="37">
        <v>4.3</v>
      </c>
      <c r="M8" s="37">
        <v>1.26</v>
      </c>
    </row>
    <row r="9" spans="1:13" ht="13.5" customHeight="1">
      <c r="A9" s="12" t="s">
        <v>134</v>
      </c>
      <c r="B9" s="34"/>
      <c r="C9" s="35">
        <f aca="true" t="shared" si="0" ref="C9:M9">C8/C7*100</f>
        <v>99.90498812351542</v>
      </c>
      <c r="D9" s="35">
        <f t="shared" si="0"/>
        <v>100</v>
      </c>
      <c r="E9" s="35">
        <f t="shared" si="0"/>
        <v>100</v>
      </c>
      <c r="F9" s="35">
        <f t="shared" si="0"/>
        <v>100</v>
      </c>
      <c r="G9" s="35">
        <f t="shared" si="0"/>
        <v>105.26315789473684</v>
      </c>
      <c r="H9" s="35">
        <f t="shared" si="0"/>
        <v>102.56410256410258</v>
      </c>
      <c r="I9" s="35">
        <f t="shared" si="0"/>
        <v>98.73417721518987</v>
      </c>
      <c r="J9" s="35">
        <f t="shared" si="0"/>
        <v>100</v>
      </c>
      <c r="K9" s="35">
        <f t="shared" si="0"/>
        <v>102.56410256410258</v>
      </c>
      <c r="L9" s="35">
        <f t="shared" si="0"/>
        <v>102.38095238095238</v>
      </c>
      <c r="M9" s="35">
        <f t="shared" si="0"/>
        <v>78.75</v>
      </c>
    </row>
    <row r="10" spans="1:13" ht="14.25" customHeight="1">
      <c r="A10" s="12" t="s">
        <v>135</v>
      </c>
      <c r="B10" s="34"/>
      <c r="C10" s="35">
        <f>D10+E10+F10+G10+H10+I10+J10+K10+L10+M10</f>
        <v>42.199999999999996</v>
      </c>
      <c r="D10" s="36">
        <v>3.9</v>
      </c>
      <c r="E10" s="36">
        <v>12.4</v>
      </c>
      <c r="F10" s="36">
        <v>1.3</v>
      </c>
      <c r="G10" s="36">
        <v>2.1</v>
      </c>
      <c r="H10" s="37">
        <v>4</v>
      </c>
      <c r="I10" s="37">
        <v>7.8</v>
      </c>
      <c r="J10" s="37">
        <v>1.1</v>
      </c>
      <c r="K10" s="37">
        <v>4</v>
      </c>
      <c r="L10" s="37">
        <v>4.3</v>
      </c>
      <c r="M10" s="37">
        <v>1.3</v>
      </c>
    </row>
    <row r="11" spans="1:13" ht="14.25" customHeight="1">
      <c r="A11" s="12" t="s">
        <v>136</v>
      </c>
      <c r="B11" s="34"/>
      <c r="C11" s="35">
        <f aca="true" t="shared" si="1" ref="C11:M11">C10/C8*100</f>
        <v>100.33285782215881</v>
      </c>
      <c r="D11" s="35">
        <f t="shared" si="1"/>
        <v>100</v>
      </c>
      <c r="E11" s="35">
        <f t="shared" si="1"/>
        <v>100</v>
      </c>
      <c r="F11" s="35">
        <f t="shared" si="1"/>
        <v>100</v>
      </c>
      <c r="G11" s="35">
        <f t="shared" si="1"/>
        <v>105</v>
      </c>
      <c r="H11" s="35">
        <f t="shared" si="1"/>
        <v>100</v>
      </c>
      <c r="I11" s="35">
        <f t="shared" si="1"/>
        <v>100</v>
      </c>
      <c r="J11" s="35">
        <f t="shared" si="1"/>
        <v>100</v>
      </c>
      <c r="K11" s="35">
        <f t="shared" si="1"/>
        <v>100</v>
      </c>
      <c r="L11" s="35">
        <f t="shared" si="1"/>
        <v>100</v>
      </c>
      <c r="M11" s="35">
        <f t="shared" si="1"/>
        <v>103.17460317460319</v>
      </c>
    </row>
    <row r="12" spans="1:13" ht="28.5" customHeight="1">
      <c r="A12" s="38" t="s">
        <v>15</v>
      </c>
      <c r="B12" s="39"/>
      <c r="C12" s="32"/>
      <c r="D12" s="36"/>
      <c r="E12" s="36"/>
      <c r="F12" s="36"/>
      <c r="G12" s="36"/>
      <c r="H12" s="37"/>
      <c r="I12" s="37"/>
      <c r="J12" s="37"/>
      <c r="K12" s="37"/>
      <c r="L12" s="37"/>
      <c r="M12" s="37"/>
    </row>
    <row r="13" spans="1:13" ht="15.75" customHeight="1">
      <c r="A13" s="12" t="s">
        <v>132</v>
      </c>
      <c r="B13" s="34"/>
      <c r="C13" s="35"/>
      <c r="D13" s="36">
        <v>4.3</v>
      </c>
      <c r="E13" s="36">
        <v>6</v>
      </c>
      <c r="F13" s="36">
        <v>2.38</v>
      </c>
      <c r="G13" s="36">
        <v>2.3</v>
      </c>
      <c r="H13" s="37">
        <v>5.17</v>
      </c>
      <c r="I13" s="37">
        <v>5.19</v>
      </c>
      <c r="J13" s="37">
        <v>4.6</v>
      </c>
      <c r="K13" s="37">
        <v>4.4</v>
      </c>
      <c r="L13" s="37">
        <v>4.2</v>
      </c>
      <c r="M13" s="37">
        <v>3.24</v>
      </c>
    </row>
    <row r="14" spans="1:13" ht="15">
      <c r="A14" s="12" t="s">
        <v>133</v>
      </c>
      <c r="B14" s="34"/>
      <c r="C14" s="35"/>
      <c r="D14" s="36">
        <v>4.7</v>
      </c>
      <c r="E14" s="36">
        <v>6.5</v>
      </c>
      <c r="F14" s="36">
        <v>2.78</v>
      </c>
      <c r="G14" s="36">
        <v>2.415</v>
      </c>
      <c r="H14" s="37">
        <v>5.73</v>
      </c>
      <c r="I14" s="37">
        <v>5.81</v>
      </c>
      <c r="J14" s="37">
        <v>4.9</v>
      </c>
      <c r="K14" s="37">
        <v>4.6</v>
      </c>
      <c r="L14" s="37">
        <v>5.1</v>
      </c>
      <c r="M14" s="37">
        <v>4.41</v>
      </c>
    </row>
    <row r="15" spans="1:13" ht="15">
      <c r="A15" s="12" t="s">
        <v>134</v>
      </c>
      <c r="B15" s="34"/>
      <c r="C15" s="32" t="e">
        <f aca="true" t="shared" si="2" ref="C15:M15">C14/C13*100</f>
        <v>#DIV/0!</v>
      </c>
      <c r="D15" s="35">
        <f t="shared" si="2"/>
        <v>109.30232558139537</v>
      </c>
      <c r="E15" s="35">
        <f t="shared" si="2"/>
        <v>108.33333333333333</v>
      </c>
      <c r="F15" s="35">
        <f t="shared" si="2"/>
        <v>116.80672268907564</v>
      </c>
      <c r="G15" s="35">
        <f t="shared" si="2"/>
        <v>105</v>
      </c>
      <c r="H15" s="35">
        <f t="shared" si="2"/>
        <v>110.83172147001936</v>
      </c>
      <c r="I15" s="35">
        <f t="shared" si="2"/>
        <v>111.94605009633909</v>
      </c>
      <c r="J15" s="35">
        <f t="shared" si="2"/>
        <v>106.5217391304348</v>
      </c>
      <c r="K15" s="35">
        <f t="shared" si="2"/>
        <v>104.54545454545452</v>
      </c>
      <c r="L15" s="35">
        <f t="shared" si="2"/>
        <v>121.42857142857142</v>
      </c>
      <c r="M15" s="35">
        <f t="shared" si="2"/>
        <v>136.11111111111111</v>
      </c>
    </row>
    <row r="16" spans="1:13" ht="15">
      <c r="A16" s="12" t="s">
        <v>135</v>
      </c>
      <c r="B16" s="34"/>
      <c r="C16" s="35"/>
      <c r="D16" s="36">
        <v>5.12</v>
      </c>
      <c r="E16" s="36">
        <v>7</v>
      </c>
      <c r="F16" s="36">
        <v>2.91</v>
      </c>
      <c r="G16" s="36">
        <v>2.82</v>
      </c>
      <c r="H16" s="37">
        <v>6.18</v>
      </c>
      <c r="I16" s="37">
        <v>6.2</v>
      </c>
      <c r="J16" s="37">
        <v>5.2</v>
      </c>
      <c r="K16" s="37">
        <v>4.8</v>
      </c>
      <c r="L16" s="37">
        <v>5.5</v>
      </c>
      <c r="M16" s="37">
        <v>4.5600000000000005</v>
      </c>
    </row>
    <row r="17" spans="1:13" ht="15">
      <c r="A17" s="12" t="s">
        <v>136</v>
      </c>
      <c r="B17" s="34"/>
      <c r="C17" s="35" t="e">
        <f aca="true" t="shared" si="3" ref="C17:M17">C16/C14*100</f>
        <v>#DIV/0!</v>
      </c>
      <c r="D17" s="35">
        <f t="shared" si="3"/>
        <v>108.93617021276596</v>
      </c>
      <c r="E17" s="35">
        <f t="shared" si="3"/>
        <v>107.6923076923077</v>
      </c>
      <c r="F17" s="35">
        <f t="shared" si="3"/>
        <v>104.67625899280577</v>
      </c>
      <c r="G17" s="35">
        <f t="shared" si="3"/>
        <v>116.77018633540372</v>
      </c>
      <c r="H17" s="35">
        <f t="shared" si="3"/>
        <v>107.85340314136124</v>
      </c>
      <c r="I17" s="35">
        <f t="shared" si="3"/>
        <v>106.71256454388987</v>
      </c>
      <c r="J17" s="35">
        <f t="shared" si="3"/>
        <v>106.12244897959184</v>
      </c>
      <c r="K17" s="35">
        <f t="shared" si="3"/>
        <v>104.34782608695652</v>
      </c>
      <c r="L17" s="35">
        <f t="shared" si="3"/>
        <v>107.84313725490198</v>
      </c>
      <c r="M17" s="35">
        <f t="shared" si="3"/>
        <v>103.4013605442177</v>
      </c>
    </row>
    <row r="18" spans="1:13" ht="28.5">
      <c r="A18" s="40" t="s">
        <v>45</v>
      </c>
      <c r="B18" s="41"/>
      <c r="C18" s="42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5">
      <c r="A19" s="12" t="s">
        <v>132</v>
      </c>
      <c r="B19" s="43">
        <v>5207.2</v>
      </c>
      <c r="C19" s="35">
        <f>D19+E19+F19+G19+H19+I19+J19+K19+L19+M19</f>
        <v>5207.2</v>
      </c>
      <c r="D19" s="36">
        <v>922</v>
      </c>
      <c r="E19" s="36">
        <v>773.1</v>
      </c>
      <c r="F19" s="36">
        <v>210.4</v>
      </c>
      <c r="G19" s="36">
        <v>308.1</v>
      </c>
      <c r="H19" s="37">
        <v>728.1</v>
      </c>
      <c r="I19" s="37">
        <v>991.8</v>
      </c>
      <c r="J19" s="37">
        <v>162.9</v>
      </c>
      <c r="K19" s="37">
        <v>478.8</v>
      </c>
      <c r="L19" s="37">
        <v>537.8</v>
      </c>
      <c r="M19" s="37">
        <v>94.2</v>
      </c>
    </row>
    <row r="20" spans="1:13" ht="15">
      <c r="A20" s="12" t="s">
        <v>133</v>
      </c>
      <c r="B20" s="43">
        <v>5183.1</v>
      </c>
      <c r="C20" s="35">
        <f>D20+E20+F20+G20+H20+I20+J20+K20+L20+M20</f>
        <v>5183.1</v>
      </c>
      <c r="D20" s="36">
        <v>925.9</v>
      </c>
      <c r="E20" s="36">
        <v>778.2</v>
      </c>
      <c r="F20" s="36">
        <v>200.9</v>
      </c>
      <c r="G20" s="36">
        <v>304.2</v>
      </c>
      <c r="H20" s="37">
        <v>728.5</v>
      </c>
      <c r="I20" s="37">
        <v>984.8</v>
      </c>
      <c r="J20" s="37">
        <v>148.9</v>
      </c>
      <c r="K20" s="37">
        <v>480.9</v>
      </c>
      <c r="L20" s="37">
        <v>536.7</v>
      </c>
      <c r="M20" s="37">
        <v>94.1</v>
      </c>
    </row>
    <row r="21" spans="1:13" ht="15">
      <c r="A21" s="12" t="s">
        <v>134</v>
      </c>
      <c r="B21" s="43">
        <f aca="true" t="shared" si="4" ref="B21:M21">B20/B19*100</f>
        <v>99.53717929021356</v>
      </c>
      <c r="C21" s="35">
        <f t="shared" si="4"/>
        <v>99.53717929021356</v>
      </c>
      <c r="D21" s="35">
        <f t="shared" si="4"/>
        <v>100.4229934924078</v>
      </c>
      <c r="E21" s="35">
        <f t="shared" si="4"/>
        <v>100.65968180054328</v>
      </c>
      <c r="F21" s="35">
        <f t="shared" si="4"/>
        <v>95.48479087452472</v>
      </c>
      <c r="G21" s="35">
        <f t="shared" si="4"/>
        <v>98.73417721518987</v>
      </c>
      <c r="H21" s="35">
        <f t="shared" si="4"/>
        <v>100.05493750858399</v>
      </c>
      <c r="I21" s="35">
        <f t="shared" si="4"/>
        <v>99.29421254285138</v>
      </c>
      <c r="J21" s="35">
        <f t="shared" si="4"/>
        <v>91.40577041129528</v>
      </c>
      <c r="K21" s="35">
        <f t="shared" si="4"/>
        <v>100.43859649122805</v>
      </c>
      <c r="L21" s="35">
        <f t="shared" si="4"/>
        <v>99.79546299739683</v>
      </c>
      <c r="M21" s="35">
        <f t="shared" si="4"/>
        <v>99.89384288747345</v>
      </c>
    </row>
    <row r="22" spans="1:13" ht="15">
      <c r="A22" s="12" t="s">
        <v>135</v>
      </c>
      <c r="B22" s="43">
        <v>5531.1</v>
      </c>
      <c r="C22" s="35">
        <f>D22+E22+F22+G22+H22+I22+J22+K22+L22+M22</f>
        <v>5534.1</v>
      </c>
      <c r="D22" s="36">
        <v>988.8</v>
      </c>
      <c r="E22" s="36">
        <v>830</v>
      </c>
      <c r="F22" s="36">
        <v>213.2</v>
      </c>
      <c r="G22" s="36">
        <v>323.1</v>
      </c>
      <c r="H22" s="37">
        <v>775.5</v>
      </c>
      <c r="I22" s="37">
        <v>1052.3</v>
      </c>
      <c r="J22" s="37">
        <v>163.8</v>
      </c>
      <c r="K22" s="37">
        <v>518.6</v>
      </c>
      <c r="L22" s="37">
        <v>568.7</v>
      </c>
      <c r="M22" s="37">
        <v>100.1</v>
      </c>
    </row>
    <row r="23" spans="1:13" ht="15">
      <c r="A23" s="12" t="s">
        <v>136</v>
      </c>
      <c r="B23" s="43">
        <f aca="true" t="shared" si="5" ref="B23:M23">B22/B20*100</f>
        <v>106.71412861029114</v>
      </c>
      <c r="C23" s="35">
        <f t="shared" si="5"/>
        <v>106.77200902934538</v>
      </c>
      <c r="D23" s="35">
        <f t="shared" si="5"/>
        <v>106.79339021492602</v>
      </c>
      <c r="E23" s="35">
        <f t="shared" si="5"/>
        <v>106.65638653302491</v>
      </c>
      <c r="F23" s="35">
        <f t="shared" si="5"/>
        <v>106.12244897959182</v>
      </c>
      <c r="G23" s="35">
        <f t="shared" si="5"/>
        <v>106.21301775147931</v>
      </c>
      <c r="H23" s="35">
        <f t="shared" si="5"/>
        <v>106.4516129032258</v>
      </c>
      <c r="I23" s="35">
        <f t="shared" si="5"/>
        <v>106.85418359057677</v>
      </c>
      <c r="J23" s="35">
        <f t="shared" si="5"/>
        <v>110.00671591672264</v>
      </c>
      <c r="K23" s="35">
        <f t="shared" si="5"/>
        <v>107.8394676647952</v>
      </c>
      <c r="L23" s="35">
        <f t="shared" si="5"/>
        <v>105.96236258617478</v>
      </c>
      <c r="M23" s="35">
        <f t="shared" si="5"/>
        <v>106.37619553666313</v>
      </c>
    </row>
    <row r="24" spans="1:13" ht="15" customHeight="1">
      <c r="A24" s="44" t="s">
        <v>46</v>
      </c>
      <c r="B24" s="45"/>
      <c r="C24" s="42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15" customHeight="1">
      <c r="A25" s="12" t="s">
        <v>132</v>
      </c>
      <c r="B25" s="43">
        <v>3481.7</v>
      </c>
      <c r="C25" s="35">
        <f>D25+E25+F25+G25+H25+I25+J25+K25+L25+M25</f>
        <v>3481.7</v>
      </c>
      <c r="D25" s="36">
        <v>800</v>
      </c>
      <c r="E25" s="36">
        <v>300</v>
      </c>
      <c r="F25" s="36">
        <v>150</v>
      </c>
      <c r="G25" s="36">
        <v>250.7</v>
      </c>
      <c r="H25" s="37">
        <v>550</v>
      </c>
      <c r="I25" s="37">
        <v>650</v>
      </c>
      <c r="J25" s="37">
        <v>100</v>
      </c>
      <c r="K25" s="37">
        <v>300</v>
      </c>
      <c r="L25" s="37">
        <v>350</v>
      </c>
      <c r="M25" s="37">
        <v>31</v>
      </c>
    </row>
    <row r="26" spans="1:13" ht="15" customHeight="1">
      <c r="A26" s="12" t="s">
        <v>133</v>
      </c>
      <c r="B26" s="43">
        <v>3345.4</v>
      </c>
      <c r="C26" s="35">
        <f>D26+E26+F26+G26+H26+I26+J26+K26+L26+M26</f>
        <v>3345.4</v>
      </c>
      <c r="D26" s="36">
        <v>765</v>
      </c>
      <c r="E26" s="36">
        <v>290</v>
      </c>
      <c r="F26" s="36">
        <v>145</v>
      </c>
      <c r="G26" s="36">
        <v>240.4</v>
      </c>
      <c r="H26" s="37">
        <v>530</v>
      </c>
      <c r="I26" s="37">
        <v>625</v>
      </c>
      <c r="J26" s="37">
        <v>95</v>
      </c>
      <c r="K26" s="37">
        <v>285</v>
      </c>
      <c r="L26" s="37">
        <v>340</v>
      </c>
      <c r="M26" s="37">
        <v>30</v>
      </c>
    </row>
    <row r="27" spans="1:13" ht="15" customHeight="1">
      <c r="A27" s="12" t="s">
        <v>134</v>
      </c>
      <c r="B27" s="43">
        <f aca="true" t="shared" si="6" ref="B27:M27">B26/B25*100</f>
        <v>96.08524571330098</v>
      </c>
      <c r="C27" s="35">
        <f t="shared" si="6"/>
        <v>96.08524571330098</v>
      </c>
      <c r="D27" s="35">
        <f t="shared" si="6"/>
        <v>95.625</v>
      </c>
      <c r="E27" s="35">
        <f t="shared" si="6"/>
        <v>96.66666666666667</v>
      </c>
      <c r="F27" s="35">
        <f t="shared" si="6"/>
        <v>96.66666666666667</v>
      </c>
      <c r="G27" s="35">
        <f t="shared" si="6"/>
        <v>95.89150378938972</v>
      </c>
      <c r="H27" s="35">
        <f t="shared" si="6"/>
        <v>96.36363636363636</v>
      </c>
      <c r="I27" s="35">
        <f t="shared" si="6"/>
        <v>96.15384615384616</v>
      </c>
      <c r="J27" s="35">
        <f t="shared" si="6"/>
        <v>95</v>
      </c>
      <c r="K27" s="35">
        <f t="shared" si="6"/>
        <v>95</v>
      </c>
      <c r="L27" s="35">
        <f t="shared" si="6"/>
        <v>97.14285714285714</v>
      </c>
      <c r="M27" s="35">
        <f t="shared" si="6"/>
        <v>96.7741935483871</v>
      </c>
    </row>
    <row r="28" spans="1:13" ht="15" customHeight="1">
      <c r="A28" s="12" t="s">
        <v>135</v>
      </c>
      <c r="B28" s="43">
        <v>3548.2</v>
      </c>
      <c r="C28" s="35">
        <f>D28+E28+F28+G28+H28+I28+J28+K28+L28+M28</f>
        <v>3548.2</v>
      </c>
      <c r="D28" s="36">
        <v>815.2</v>
      </c>
      <c r="E28" s="36">
        <v>305</v>
      </c>
      <c r="F28" s="36">
        <v>153</v>
      </c>
      <c r="G28" s="36">
        <v>255</v>
      </c>
      <c r="H28" s="37">
        <v>560</v>
      </c>
      <c r="I28" s="37">
        <v>665</v>
      </c>
      <c r="J28" s="37">
        <v>102</v>
      </c>
      <c r="K28" s="37">
        <v>306</v>
      </c>
      <c r="L28" s="37">
        <v>355</v>
      </c>
      <c r="M28" s="37">
        <v>32</v>
      </c>
    </row>
    <row r="29" spans="1:13" ht="15" customHeight="1">
      <c r="A29" s="12" t="s">
        <v>136</v>
      </c>
      <c r="B29" s="43">
        <f aca="true" t="shared" si="7" ref="B29:M29">B28/B26*100</f>
        <v>106.06205535959825</v>
      </c>
      <c r="C29" s="35">
        <f t="shared" si="7"/>
        <v>106.06205535959825</v>
      </c>
      <c r="D29" s="35">
        <f t="shared" si="7"/>
        <v>106.562091503268</v>
      </c>
      <c r="E29" s="35">
        <f t="shared" si="7"/>
        <v>105.17241379310344</v>
      </c>
      <c r="F29" s="35">
        <f t="shared" si="7"/>
        <v>105.51724137931035</v>
      </c>
      <c r="G29" s="35">
        <f t="shared" si="7"/>
        <v>106.07321131447587</v>
      </c>
      <c r="H29" s="35">
        <f t="shared" si="7"/>
        <v>105.66037735849056</v>
      </c>
      <c r="I29" s="35">
        <f t="shared" si="7"/>
        <v>106.4</v>
      </c>
      <c r="J29" s="35">
        <f t="shared" si="7"/>
        <v>107.36842105263158</v>
      </c>
      <c r="K29" s="35">
        <f t="shared" si="7"/>
        <v>107.36842105263158</v>
      </c>
      <c r="L29" s="35">
        <f t="shared" si="7"/>
        <v>104.41176470588236</v>
      </c>
      <c r="M29" s="35">
        <f t="shared" si="7"/>
        <v>106.66666666666667</v>
      </c>
    </row>
    <row r="30" spans="1:13" ht="29.25" customHeight="1">
      <c r="A30" s="44" t="s">
        <v>47</v>
      </c>
      <c r="B30" s="45"/>
      <c r="C30" s="42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5.75" customHeight="1">
      <c r="A31" s="12" t="s">
        <v>132</v>
      </c>
      <c r="B31" s="46">
        <v>247.7</v>
      </c>
      <c r="C31" s="35">
        <f>D31+E31+F31+G31+H31+I31+J31+K31+L31+M31</f>
        <v>247.70000000000005</v>
      </c>
      <c r="D31" s="36">
        <v>12</v>
      </c>
      <c r="E31" s="36">
        <v>23.1</v>
      </c>
      <c r="F31" s="36">
        <v>9.4</v>
      </c>
      <c r="G31" s="36">
        <v>2.4</v>
      </c>
      <c r="H31" s="37">
        <v>48.1</v>
      </c>
      <c r="I31" s="37">
        <v>51.8</v>
      </c>
      <c r="J31" s="37">
        <v>12.9</v>
      </c>
      <c r="K31" s="37">
        <v>48.4</v>
      </c>
      <c r="L31" s="37">
        <v>37.8</v>
      </c>
      <c r="M31" s="37">
        <v>1.8</v>
      </c>
    </row>
    <row r="32" spans="1:13" ht="15.75" customHeight="1">
      <c r="A32" s="12" t="s">
        <v>133</v>
      </c>
      <c r="B32" s="46">
        <v>286.2</v>
      </c>
      <c r="C32" s="35">
        <f>D32+E32+F32+G32+H32+I32+J32+K32+L32+M32</f>
        <v>286.20000000000005</v>
      </c>
      <c r="D32" s="36">
        <v>13.9</v>
      </c>
      <c r="E32" s="36">
        <v>26.7</v>
      </c>
      <c r="F32" s="36">
        <v>10.9</v>
      </c>
      <c r="G32" s="36">
        <v>2.8</v>
      </c>
      <c r="H32" s="37">
        <v>55.5</v>
      </c>
      <c r="I32" s="37">
        <v>59.8</v>
      </c>
      <c r="J32" s="37">
        <v>14.9</v>
      </c>
      <c r="K32" s="37">
        <v>55.9</v>
      </c>
      <c r="L32" s="37">
        <v>43.7</v>
      </c>
      <c r="M32" s="37">
        <v>2.1</v>
      </c>
    </row>
    <row r="33" spans="1:13" ht="15" customHeight="1">
      <c r="A33" s="12" t="s">
        <v>134</v>
      </c>
      <c r="B33" s="47">
        <f aca="true" t="shared" si="8" ref="B33:M33">B32/B31*100</f>
        <v>115.54299555914413</v>
      </c>
      <c r="C33" s="35">
        <f t="shared" si="8"/>
        <v>115.54299555914412</v>
      </c>
      <c r="D33" s="35">
        <f t="shared" si="8"/>
        <v>115.83333333333334</v>
      </c>
      <c r="E33" s="35">
        <f t="shared" si="8"/>
        <v>115.58441558441557</v>
      </c>
      <c r="F33" s="35">
        <f t="shared" si="8"/>
        <v>115.95744680851064</v>
      </c>
      <c r="G33" s="35">
        <f t="shared" si="8"/>
        <v>116.66666666666667</v>
      </c>
      <c r="H33" s="35">
        <f t="shared" si="8"/>
        <v>115.38461538461537</v>
      </c>
      <c r="I33" s="35">
        <f t="shared" si="8"/>
        <v>115.44401544401543</v>
      </c>
      <c r="J33" s="35">
        <f t="shared" si="8"/>
        <v>115.50387596899225</v>
      </c>
      <c r="K33" s="35">
        <f t="shared" si="8"/>
        <v>115.49586776859503</v>
      </c>
      <c r="L33" s="35">
        <f t="shared" si="8"/>
        <v>115.60846560846562</v>
      </c>
      <c r="M33" s="35">
        <f t="shared" si="8"/>
        <v>116.66666666666667</v>
      </c>
    </row>
    <row r="34" spans="1:13" ht="15" customHeight="1">
      <c r="A34" s="12" t="s">
        <v>135</v>
      </c>
      <c r="B34" s="46">
        <v>320.9</v>
      </c>
      <c r="C34" s="35">
        <f>D34+E34+F34+G34+H34+I34+J34+K34+L34+M34</f>
        <v>320.90000000000003</v>
      </c>
      <c r="D34" s="36">
        <v>15.6</v>
      </c>
      <c r="E34" s="36">
        <v>30</v>
      </c>
      <c r="F34" s="36">
        <v>12.2</v>
      </c>
      <c r="G34" s="36">
        <v>3.1</v>
      </c>
      <c r="H34" s="37">
        <v>62.5</v>
      </c>
      <c r="I34" s="37">
        <v>67.3</v>
      </c>
      <c r="J34" s="37">
        <v>16.8</v>
      </c>
      <c r="K34" s="37">
        <v>62.6</v>
      </c>
      <c r="L34" s="37">
        <v>48.7</v>
      </c>
      <c r="M34" s="37">
        <v>2.1</v>
      </c>
    </row>
    <row r="35" spans="1:13" ht="15" customHeight="1">
      <c r="A35" s="12" t="s">
        <v>136</v>
      </c>
      <c r="B35" s="47">
        <f aca="true" t="shared" si="9" ref="B35:M35">B34/B32*100</f>
        <v>112.12438853948288</v>
      </c>
      <c r="C35" s="35">
        <f t="shared" si="9"/>
        <v>112.12438853948288</v>
      </c>
      <c r="D35" s="35">
        <f t="shared" si="9"/>
        <v>112.23021582733811</v>
      </c>
      <c r="E35" s="35">
        <f t="shared" si="9"/>
        <v>112.35955056179776</v>
      </c>
      <c r="F35" s="35">
        <f t="shared" si="9"/>
        <v>111.92660550458714</v>
      </c>
      <c r="G35" s="35">
        <f t="shared" si="9"/>
        <v>110.71428571428572</v>
      </c>
      <c r="H35" s="35">
        <f t="shared" si="9"/>
        <v>112.61261261261262</v>
      </c>
      <c r="I35" s="35">
        <f t="shared" si="9"/>
        <v>112.54180602006689</v>
      </c>
      <c r="J35" s="35">
        <f t="shared" si="9"/>
        <v>112.75167785234899</v>
      </c>
      <c r="K35" s="35">
        <f t="shared" si="9"/>
        <v>111.98568872987478</v>
      </c>
      <c r="L35" s="35">
        <f t="shared" si="9"/>
        <v>111.44164759725402</v>
      </c>
      <c r="M35" s="35">
        <f t="shared" si="9"/>
        <v>100</v>
      </c>
    </row>
    <row r="36" spans="1:13" ht="17.25" customHeight="1">
      <c r="A36" s="44" t="s">
        <v>48</v>
      </c>
      <c r="B36" s="45"/>
      <c r="C36" s="42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ht="14.25" customHeight="1">
      <c r="A37" s="12" t="s">
        <v>132</v>
      </c>
      <c r="B37" s="46">
        <v>1477.8</v>
      </c>
      <c r="C37" s="35">
        <f>D37+E37+F37+G37+H37+I37+J37+K37+L37+M37</f>
        <v>1477.8000000000002</v>
      </c>
      <c r="D37" s="36">
        <v>110</v>
      </c>
      <c r="E37" s="36">
        <v>450</v>
      </c>
      <c r="F37" s="36">
        <v>51</v>
      </c>
      <c r="G37" s="36">
        <v>55</v>
      </c>
      <c r="H37" s="37">
        <v>130</v>
      </c>
      <c r="I37" s="37">
        <v>290</v>
      </c>
      <c r="J37" s="37">
        <v>50</v>
      </c>
      <c r="K37" s="37">
        <v>130.4</v>
      </c>
      <c r="L37" s="37">
        <v>150</v>
      </c>
      <c r="M37" s="37">
        <v>61.4</v>
      </c>
    </row>
    <row r="38" spans="1:13" ht="14.25" customHeight="1">
      <c r="A38" s="12" t="s">
        <v>133</v>
      </c>
      <c r="B38" s="46">
        <v>1551.5</v>
      </c>
      <c r="C38" s="35">
        <f>D38+E38+F38+G38+H38+I38+J38+K38+L38+M38</f>
        <v>1551.5</v>
      </c>
      <c r="D38" s="36">
        <v>147</v>
      </c>
      <c r="E38" s="36">
        <v>461.5</v>
      </c>
      <c r="F38" s="36">
        <v>45</v>
      </c>
      <c r="G38" s="36">
        <v>61</v>
      </c>
      <c r="H38" s="37">
        <v>143</v>
      </c>
      <c r="I38" s="37">
        <v>300</v>
      </c>
      <c r="J38" s="37">
        <v>39</v>
      </c>
      <c r="K38" s="37">
        <v>140</v>
      </c>
      <c r="L38" s="37">
        <v>153</v>
      </c>
      <c r="M38" s="37">
        <v>62</v>
      </c>
    </row>
    <row r="39" spans="1:13" ht="14.25" customHeight="1">
      <c r="A39" s="12" t="s">
        <v>134</v>
      </c>
      <c r="B39" s="47">
        <f aca="true" t="shared" si="10" ref="B39:M39">B38/B37*100</f>
        <v>104.98714305048044</v>
      </c>
      <c r="C39" s="35">
        <f t="shared" si="10"/>
        <v>104.98714305048043</v>
      </c>
      <c r="D39" s="35">
        <f t="shared" si="10"/>
        <v>133.63636363636365</v>
      </c>
      <c r="E39" s="35">
        <f t="shared" si="10"/>
        <v>102.55555555555556</v>
      </c>
      <c r="F39" s="35">
        <f t="shared" si="10"/>
        <v>88.23529411764706</v>
      </c>
      <c r="G39" s="35">
        <f t="shared" si="10"/>
        <v>110.9090909090909</v>
      </c>
      <c r="H39" s="35">
        <f t="shared" si="10"/>
        <v>110.00000000000001</v>
      </c>
      <c r="I39" s="35">
        <f t="shared" si="10"/>
        <v>103.44827586206897</v>
      </c>
      <c r="J39" s="35">
        <f t="shared" si="10"/>
        <v>78</v>
      </c>
      <c r="K39" s="35">
        <f t="shared" si="10"/>
        <v>107.36196319018406</v>
      </c>
      <c r="L39" s="35">
        <f t="shared" si="10"/>
        <v>102</v>
      </c>
      <c r="M39" s="35">
        <f t="shared" si="10"/>
        <v>100.9771986970684</v>
      </c>
    </row>
    <row r="40" spans="1:13" ht="13.5" customHeight="1">
      <c r="A40" s="12" t="s">
        <v>135</v>
      </c>
      <c r="B40" s="47">
        <v>1665</v>
      </c>
      <c r="C40" s="35">
        <f>D40+E40+F40+G40+H40+I40+J40+K40+L40+M40</f>
        <v>1665</v>
      </c>
      <c r="D40" s="36">
        <v>158</v>
      </c>
      <c r="E40" s="36">
        <v>495</v>
      </c>
      <c r="F40" s="36">
        <v>48</v>
      </c>
      <c r="G40" s="36">
        <v>65</v>
      </c>
      <c r="H40" s="37">
        <v>153</v>
      </c>
      <c r="I40" s="37">
        <v>320</v>
      </c>
      <c r="J40" s="37">
        <v>45</v>
      </c>
      <c r="K40" s="37">
        <v>150</v>
      </c>
      <c r="L40" s="37">
        <v>165</v>
      </c>
      <c r="M40" s="37">
        <v>66</v>
      </c>
    </row>
    <row r="41" spans="1:13" ht="15" customHeight="1">
      <c r="A41" s="12" t="s">
        <v>136</v>
      </c>
      <c r="B41" s="47">
        <f aca="true" t="shared" si="11" ref="B41:M41">B40/B38*100</f>
        <v>107.3155011279407</v>
      </c>
      <c r="C41" s="35">
        <f t="shared" si="11"/>
        <v>107.3155011279407</v>
      </c>
      <c r="D41" s="35">
        <f t="shared" si="11"/>
        <v>107.48299319727892</v>
      </c>
      <c r="E41" s="35">
        <f t="shared" si="11"/>
        <v>107.25893824485372</v>
      </c>
      <c r="F41" s="35">
        <f t="shared" si="11"/>
        <v>106.66666666666667</v>
      </c>
      <c r="G41" s="35">
        <f t="shared" si="11"/>
        <v>106.55737704918033</v>
      </c>
      <c r="H41" s="35">
        <f t="shared" si="11"/>
        <v>106.993006993007</v>
      </c>
      <c r="I41" s="35">
        <f t="shared" si="11"/>
        <v>106.66666666666667</v>
      </c>
      <c r="J41" s="35">
        <f t="shared" si="11"/>
        <v>115.38461538461537</v>
      </c>
      <c r="K41" s="35">
        <f t="shared" si="11"/>
        <v>107.14285714285714</v>
      </c>
      <c r="L41" s="35">
        <f t="shared" si="11"/>
        <v>107.84313725490196</v>
      </c>
      <c r="M41" s="35">
        <f t="shared" si="11"/>
        <v>106.4516129032258</v>
      </c>
    </row>
    <row r="42" spans="1:13" ht="28.5">
      <c r="A42" s="40" t="s">
        <v>49</v>
      </c>
      <c r="B42" s="41"/>
      <c r="C42" s="42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3" ht="25.5" customHeight="1">
      <c r="A43" s="30" t="s">
        <v>137</v>
      </c>
      <c r="B43" s="31"/>
      <c r="C43" s="42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 ht="15" customHeight="1">
      <c r="A44" s="12" t="s">
        <v>132</v>
      </c>
      <c r="B44" s="34">
        <v>198.1</v>
      </c>
      <c r="C44" s="35">
        <f>D44+E44+F44+G44+H44+I44+J44+K44+L44+M44</f>
        <v>198.1</v>
      </c>
      <c r="D44" s="36">
        <v>27.1</v>
      </c>
      <c r="E44" s="36">
        <v>26</v>
      </c>
      <c r="F44" s="36">
        <v>8</v>
      </c>
      <c r="G44" s="36">
        <v>4</v>
      </c>
      <c r="H44" s="37">
        <v>30</v>
      </c>
      <c r="I44" s="37">
        <v>32</v>
      </c>
      <c r="J44" s="37">
        <v>12</v>
      </c>
      <c r="K44" s="37">
        <v>29</v>
      </c>
      <c r="L44" s="37">
        <v>27</v>
      </c>
      <c r="M44" s="37">
        <v>3</v>
      </c>
    </row>
    <row r="45" spans="1:13" ht="15" customHeight="1">
      <c r="A45" s="12" t="s">
        <v>133</v>
      </c>
      <c r="B45" s="34">
        <v>184.1</v>
      </c>
      <c r="C45" s="35">
        <f>D45+E45+F45+G45+H45+I45+J45+K45+L45+M45</f>
        <v>184.1</v>
      </c>
      <c r="D45" s="36">
        <v>27.1</v>
      </c>
      <c r="E45" s="36">
        <v>25</v>
      </c>
      <c r="F45" s="36">
        <v>6</v>
      </c>
      <c r="G45" s="36">
        <v>3</v>
      </c>
      <c r="H45" s="37">
        <v>26</v>
      </c>
      <c r="I45" s="37">
        <v>32</v>
      </c>
      <c r="J45" s="37">
        <v>12</v>
      </c>
      <c r="K45" s="37">
        <v>28</v>
      </c>
      <c r="L45" s="37">
        <v>23</v>
      </c>
      <c r="M45" s="37">
        <v>2</v>
      </c>
    </row>
    <row r="46" spans="1:13" ht="15" customHeight="1">
      <c r="A46" s="12" t="s">
        <v>134</v>
      </c>
      <c r="B46" s="47">
        <f aca="true" t="shared" si="12" ref="B46:M46">B45/B44*100</f>
        <v>92.93286219081273</v>
      </c>
      <c r="C46" s="35">
        <f t="shared" si="12"/>
        <v>92.93286219081273</v>
      </c>
      <c r="D46" s="35">
        <f t="shared" si="12"/>
        <v>100</v>
      </c>
      <c r="E46" s="35">
        <f t="shared" si="12"/>
        <v>96.15384615384616</v>
      </c>
      <c r="F46" s="35">
        <f t="shared" si="12"/>
        <v>75</v>
      </c>
      <c r="G46" s="35">
        <f t="shared" si="12"/>
        <v>75</v>
      </c>
      <c r="H46" s="35">
        <f t="shared" si="12"/>
        <v>86.66666666666667</v>
      </c>
      <c r="I46" s="35">
        <f t="shared" si="12"/>
        <v>100</v>
      </c>
      <c r="J46" s="35">
        <f t="shared" si="12"/>
        <v>100</v>
      </c>
      <c r="K46" s="35">
        <f t="shared" si="12"/>
        <v>96.55172413793103</v>
      </c>
      <c r="L46" s="35">
        <f t="shared" si="12"/>
        <v>85.18518518518519</v>
      </c>
      <c r="M46" s="35">
        <f t="shared" si="12"/>
        <v>66.66666666666666</v>
      </c>
    </row>
    <row r="47" spans="1:13" ht="15" customHeight="1">
      <c r="A47" s="12" t="s">
        <v>135</v>
      </c>
      <c r="B47" s="34">
        <v>199.1</v>
      </c>
      <c r="C47" s="35">
        <f>D47+E47+F47+G47+H47+I47+J47+K47+L47+M47</f>
        <v>199.1</v>
      </c>
      <c r="D47" s="36">
        <v>28</v>
      </c>
      <c r="E47" s="36">
        <v>26</v>
      </c>
      <c r="F47" s="36">
        <v>6</v>
      </c>
      <c r="G47" s="36">
        <v>4</v>
      </c>
      <c r="H47" s="37">
        <v>30</v>
      </c>
      <c r="I47" s="37">
        <v>33</v>
      </c>
      <c r="J47" s="37">
        <v>12</v>
      </c>
      <c r="K47" s="37">
        <v>29</v>
      </c>
      <c r="L47" s="37">
        <v>28</v>
      </c>
      <c r="M47" s="37">
        <v>3.1</v>
      </c>
    </row>
    <row r="48" spans="1:13" ht="15">
      <c r="A48" s="12" t="s">
        <v>136</v>
      </c>
      <c r="B48" s="47">
        <f aca="true" t="shared" si="13" ref="B48:M48">B47/B45*100</f>
        <v>108.14774579033136</v>
      </c>
      <c r="C48" s="35">
        <f t="shared" si="13"/>
        <v>108.14774579033136</v>
      </c>
      <c r="D48" s="35">
        <f t="shared" si="13"/>
        <v>103.3210332103321</v>
      </c>
      <c r="E48" s="35">
        <f t="shared" si="13"/>
        <v>104</v>
      </c>
      <c r="F48" s="35">
        <f t="shared" si="13"/>
        <v>100</v>
      </c>
      <c r="G48" s="35">
        <f t="shared" si="13"/>
        <v>133.33333333333331</v>
      </c>
      <c r="H48" s="35">
        <f t="shared" si="13"/>
        <v>115.38461538461537</v>
      </c>
      <c r="I48" s="35">
        <f t="shared" si="13"/>
        <v>103.125</v>
      </c>
      <c r="J48" s="35">
        <f t="shared" si="13"/>
        <v>100</v>
      </c>
      <c r="K48" s="35">
        <f t="shared" si="13"/>
        <v>103.57142857142858</v>
      </c>
      <c r="L48" s="35">
        <f t="shared" si="13"/>
        <v>121.73913043478262</v>
      </c>
      <c r="M48" s="35">
        <f t="shared" si="13"/>
        <v>155</v>
      </c>
    </row>
    <row r="49" spans="1:13" ht="14.25">
      <c r="A49" s="30" t="s">
        <v>52</v>
      </c>
      <c r="B49" s="31"/>
      <c r="C49" s="42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1:13" ht="15">
      <c r="A50" s="12" t="s">
        <v>132</v>
      </c>
      <c r="B50" s="34">
        <v>6.6</v>
      </c>
      <c r="C50" s="35">
        <f>D50+E50+F50+G50+H50+I50+J50+K50+L50+M50</f>
        <v>6.600000000000001</v>
      </c>
      <c r="D50" s="36">
        <v>1.8</v>
      </c>
      <c r="E50" s="36">
        <v>0.1</v>
      </c>
      <c r="F50" s="36">
        <v>0.5</v>
      </c>
      <c r="G50" s="36">
        <v>0</v>
      </c>
      <c r="H50" s="37">
        <v>1.1</v>
      </c>
      <c r="I50" s="37">
        <v>0.9</v>
      </c>
      <c r="J50" s="37">
        <v>0.4</v>
      </c>
      <c r="K50" s="37">
        <v>1.2</v>
      </c>
      <c r="L50" s="37">
        <v>0.6000000000000001</v>
      </c>
      <c r="M50" s="37">
        <v>0</v>
      </c>
    </row>
    <row r="51" spans="1:13" ht="15">
      <c r="A51" s="12" t="s">
        <v>133</v>
      </c>
      <c r="B51" s="34">
        <v>6.5</v>
      </c>
      <c r="C51" s="35">
        <f>D51+E51+F51+G51+H51+I51+J51+K51+L51+M51</f>
        <v>6.5</v>
      </c>
      <c r="D51" s="36">
        <v>1.8</v>
      </c>
      <c r="E51" s="36">
        <v>0</v>
      </c>
      <c r="F51" s="36">
        <v>0.5</v>
      </c>
      <c r="G51" s="36">
        <v>0</v>
      </c>
      <c r="H51" s="37">
        <v>1.1</v>
      </c>
      <c r="I51" s="37">
        <v>0.9</v>
      </c>
      <c r="J51" s="37">
        <v>0.4</v>
      </c>
      <c r="K51" s="37">
        <v>1.2</v>
      </c>
      <c r="L51" s="37">
        <v>0.6000000000000001</v>
      </c>
      <c r="M51" s="37">
        <v>0</v>
      </c>
    </row>
    <row r="52" spans="1:13" ht="15">
      <c r="A52" s="12" t="s">
        <v>134</v>
      </c>
      <c r="B52" s="47">
        <f aca="true" t="shared" si="14" ref="B52:M52">B51/B50*100</f>
        <v>98.48484848484848</v>
      </c>
      <c r="C52" s="35">
        <f t="shared" si="14"/>
        <v>98.48484848484847</v>
      </c>
      <c r="D52" s="35">
        <f t="shared" si="14"/>
        <v>100</v>
      </c>
      <c r="E52" s="35">
        <f t="shared" si="14"/>
        <v>0</v>
      </c>
      <c r="F52" s="35">
        <f t="shared" si="14"/>
        <v>100</v>
      </c>
      <c r="G52" s="35" t="e">
        <f t="shared" si="14"/>
        <v>#DIV/0!</v>
      </c>
      <c r="H52" s="35">
        <f t="shared" si="14"/>
        <v>100</v>
      </c>
      <c r="I52" s="35">
        <f t="shared" si="14"/>
        <v>100</v>
      </c>
      <c r="J52" s="35">
        <f t="shared" si="14"/>
        <v>100</v>
      </c>
      <c r="K52" s="35">
        <f t="shared" si="14"/>
        <v>100</v>
      </c>
      <c r="L52" s="35">
        <f t="shared" si="14"/>
        <v>100</v>
      </c>
      <c r="M52" s="35" t="e">
        <f t="shared" si="14"/>
        <v>#DIV/0!</v>
      </c>
    </row>
    <row r="53" spans="1:13" ht="15">
      <c r="A53" s="12" t="s">
        <v>135</v>
      </c>
      <c r="B53" s="34">
        <v>6.8</v>
      </c>
      <c r="C53" s="35">
        <f>D53+E53+F53+G53+H53+I53+J53+K53+L53+M53</f>
        <v>6.800000000000001</v>
      </c>
      <c r="D53" s="36">
        <v>1.9</v>
      </c>
      <c r="E53" s="36">
        <v>0.1</v>
      </c>
      <c r="F53" s="36">
        <v>0.5</v>
      </c>
      <c r="G53" s="36">
        <v>0</v>
      </c>
      <c r="H53" s="37">
        <v>1.1</v>
      </c>
      <c r="I53" s="37">
        <v>0.9</v>
      </c>
      <c r="J53" s="37">
        <v>0.4</v>
      </c>
      <c r="K53" s="37">
        <v>1.2</v>
      </c>
      <c r="L53" s="37">
        <v>0.7</v>
      </c>
      <c r="M53" s="37">
        <v>0</v>
      </c>
    </row>
    <row r="54" spans="1:13" ht="15">
      <c r="A54" s="12" t="s">
        <v>136</v>
      </c>
      <c r="B54" s="47">
        <f aca="true" t="shared" si="15" ref="B54:M54">B53/B51*100</f>
        <v>104.61538461538463</v>
      </c>
      <c r="C54" s="35">
        <f t="shared" si="15"/>
        <v>104.61538461538463</v>
      </c>
      <c r="D54" s="35">
        <f t="shared" si="15"/>
        <v>105.55555555555556</v>
      </c>
      <c r="E54" s="35" t="e">
        <f t="shared" si="15"/>
        <v>#DIV/0!</v>
      </c>
      <c r="F54" s="35">
        <f t="shared" si="15"/>
        <v>100</v>
      </c>
      <c r="G54" s="35" t="e">
        <f t="shared" si="15"/>
        <v>#DIV/0!</v>
      </c>
      <c r="H54" s="35">
        <f t="shared" si="15"/>
        <v>100</v>
      </c>
      <c r="I54" s="35">
        <f t="shared" si="15"/>
        <v>100</v>
      </c>
      <c r="J54" s="35">
        <f t="shared" si="15"/>
        <v>100</v>
      </c>
      <c r="K54" s="35">
        <f t="shared" si="15"/>
        <v>100</v>
      </c>
      <c r="L54" s="35">
        <f t="shared" si="15"/>
        <v>116.66666666666666</v>
      </c>
      <c r="M54" s="35" t="e">
        <f t="shared" si="15"/>
        <v>#DIV/0!</v>
      </c>
    </row>
    <row r="55" spans="1:13" ht="14.25">
      <c r="A55" s="30" t="s">
        <v>138</v>
      </c>
      <c r="B55" s="31"/>
      <c r="C55" s="42"/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56" spans="1:13" ht="15">
      <c r="A56" s="12" t="s">
        <v>132</v>
      </c>
      <c r="B56" s="34">
        <v>33.5</v>
      </c>
      <c r="C56" s="35">
        <f>D56+E56+F56+G56+H56+I56+J56+K56+L56+M56</f>
        <v>33.5</v>
      </c>
      <c r="D56" s="36">
        <v>30.2</v>
      </c>
      <c r="E56" s="36">
        <v>0.30000000000000004</v>
      </c>
      <c r="F56" s="36">
        <v>0</v>
      </c>
      <c r="G56" s="36">
        <v>0</v>
      </c>
      <c r="H56" s="37">
        <v>3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</row>
    <row r="57" spans="1:13" ht="15">
      <c r="A57" s="12" t="s">
        <v>133</v>
      </c>
      <c r="B57" s="34">
        <v>50.6</v>
      </c>
      <c r="C57" s="35">
        <f>D57+E57+F57+G57+H57+I57+J57+K57+L57+M57</f>
        <v>50.599999999999994</v>
      </c>
      <c r="D57" s="36">
        <v>35</v>
      </c>
      <c r="E57" s="36">
        <v>0.30000000000000004</v>
      </c>
      <c r="F57" s="36"/>
      <c r="G57" s="36"/>
      <c r="H57" s="37">
        <v>5</v>
      </c>
      <c r="I57" s="37"/>
      <c r="J57" s="37">
        <v>0.30000000000000004</v>
      </c>
      <c r="K57" s="37">
        <v>5</v>
      </c>
      <c r="L57" s="37">
        <v>5</v>
      </c>
      <c r="M57" s="37"/>
    </row>
    <row r="58" spans="1:13" ht="15">
      <c r="A58" s="12" t="s">
        <v>134</v>
      </c>
      <c r="B58" s="47">
        <f>B57/B56*100</f>
        <v>151.044776119403</v>
      </c>
      <c r="C58" s="35">
        <f>C57/C56*100</f>
        <v>151.04477611940297</v>
      </c>
      <c r="D58" s="35">
        <f>D57/D56*100</f>
        <v>115.89403973509933</v>
      </c>
      <c r="E58" s="35"/>
      <c r="F58" s="35" t="e">
        <f aca="true" t="shared" si="16" ref="F58:M58">F57/F56*100</f>
        <v>#DIV/0!</v>
      </c>
      <c r="G58" s="35" t="e">
        <f t="shared" si="16"/>
        <v>#DIV/0!</v>
      </c>
      <c r="H58" s="35">
        <f t="shared" si="16"/>
        <v>166.66666666666669</v>
      </c>
      <c r="I58" s="35" t="e">
        <f t="shared" si="16"/>
        <v>#DIV/0!</v>
      </c>
      <c r="J58" s="35" t="e">
        <f t="shared" si="16"/>
        <v>#DIV/0!</v>
      </c>
      <c r="K58" s="35" t="e">
        <f t="shared" si="16"/>
        <v>#DIV/0!</v>
      </c>
      <c r="L58" s="35" t="e">
        <f t="shared" si="16"/>
        <v>#DIV/0!</v>
      </c>
      <c r="M58" s="35" t="e">
        <f t="shared" si="16"/>
        <v>#DIV/0!</v>
      </c>
    </row>
    <row r="59" spans="1:13" ht="15">
      <c r="A59" s="12" t="s">
        <v>135</v>
      </c>
      <c r="B59" s="34">
        <v>59.6</v>
      </c>
      <c r="C59" s="35">
        <f>D59+E59+F59+G59+H59+I59+J59+K59+L59+M59</f>
        <v>59.6</v>
      </c>
      <c r="D59" s="36">
        <v>40</v>
      </c>
      <c r="E59" s="36">
        <v>0.6000000000000001</v>
      </c>
      <c r="F59" s="36"/>
      <c r="G59" s="36"/>
      <c r="H59" s="37">
        <v>7</v>
      </c>
      <c r="I59" s="37">
        <v>0</v>
      </c>
      <c r="J59" s="37">
        <v>1</v>
      </c>
      <c r="K59" s="37">
        <v>5</v>
      </c>
      <c r="L59" s="37">
        <v>6</v>
      </c>
      <c r="M59" s="37"/>
    </row>
    <row r="60" spans="1:13" ht="15">
      <c r="A60" s="12" t="s">
        <v>136</v>
      </c>
      <c r="B60" s="47">
        <f aca="true" t="shared" si="17" ref="B60:M60">B59/B57*100</f>
        <v>117.78656126482214</v>
      </c>
      <c r="C60" s="35">
        <f t="shared" si="17"/>
        <v>117.78656126482214</v>
      </c>
      <c r="D60" s="35">
        <f t="shared" si="17"/>
        <v>114.28571428571428</v>
      </c>
      <c r="E60" s="35">
        <f t="shared" si="17"/>
        <v>200</v>
      </c>
      <c r="F60" s="35" t="e">
        <f t="shared" si="17"/>
        <v>#DIV/0!</v>
      </c>
      <c r="G60" s="35" t="e">
        <f t="shared" si="17"/>
        <v>#DIV/0!</v>
      </c>
      <c r="H60" s="35">
        <f t="shared" si="17"/>
        <v>140</v>
      </c>
      <c r="I60" s="35" t="e">
        <f t="shared" si="17"/>
        <v>#DIV/0!</v>
      </c>
      <c r="J60" s="35">
        <f t="shared" si="17"/>
        <v>333.3333333333333</v>
      </c>
      <c r="K60" s="35">
        <f t="shared" si="17"/>
        <v>100</v>
      </c>
      <c r="L60" s="35">
        <f t="shared" si="17"/>
        <v>120</v>
      </c>
      <c r="M60" s="35" t="e">
        <f t="shared" si="17"/>
        <v>#DIV/0!</v>
      </c>
    </row>
    <row r="61" spans="1:13" ht="14.25">
      <c r="A61" s="30" t="s">
        <v>54</v>
      </c>
      <c r="B61" s="31"/>
      <c r="C61" s="42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13" ht="15">
      <c r="A62" s="12" t="s">
        <v>132</v>
      </c>
      <c r="B62" s="34">
        <v>28.1</v>
      </c>
      <c r="C62" s="35">
        <f>D62+E62+F62+G62+H62+I62+J62+K62+L62+M62</f>
        <v>28.100000000000005</v>
      </c>
      <c r="D62" s="36">
        <v>2.7</v>
      </c>
      <c r="E62" s="36">
        <v>4.7</v>
      </c>
      <c r="F62" s="36">
        <v>1</v>
      </c>
      <c r="G62" s="36">
        <v>0.1</v>
      </c>
      <c r="H62" s="37">
        <v>4.8</v>
      </c>
      <c r="I62" s="37">
        <v>6.4</v>
      </c>
      <c r="J62" s="37">
        <v>0.6000000000000001</v>
      </c>
      <c r="K62" s="37">
        <v>3.4</v>
      </c>
      <c r="L62" s="37">
        <v>4.3</v>
      </c>
      <c r="M62" s="37">
        <v>0.1</v>
      </c>
    </row>
    <row r="63" spans="1:13" ht="15">
      <c r="A63" s="12" t="s">
        <v>133</v>
      </c>
      <c r="B63" s="34">
        <v>28.1</v>
      </c>
      <c r="C63" s="35">
        <f>D63+E63+F63+G63+H63+I63+J63+K63+L63+M63</f>
        <v>28.100000000000005</v>
      </c>
      <c r="D63" s="36">
        <v>2.7</v>
      </c>
      <c r="E63" s="36">
        <v>4.7</v>
      </c>
      <c r="F63" s="36">
        <v>1</v>
      </c>
      <c r="G63" s="36">
        <v>0.1</v>
      </c>
      <c r="H63" s="37">
        <v>4.8</v>
      </c>
      <c r="I63" s="37">
        <v>6.4</v>
      </c>
      <c r="J63" s="37">
        <v>0.6000000000000001</v>
      </c>
      <c r="K63" s="37">
        <v>3.4</v>
      </c>
      <c r="L63" s="37">
        <v>4.3</v>
      </c>
      <c r="M63" s="37">
        <v>0.1</v>
      </c>
    </row>
    <row r="64" spans="1:13" ht="15">
      <c r="A64" s="12" t="s">
        <v>134</v>
      </c>
      <c r="B64" s="47">
        <f aca="true" t="shared" si="18" ref="B64:M64">B63/B62*100</f>
        <v>100</v>
      </c>
      <c r="C64" s="35">
        <f t="shared" si="18"/>
        <v>100</v>
      </c>
      <c r="D64" s="35">
        <f t="shared" si="18"/>
        <v>100</v>
      </c>
      <c r="E64" s="35">
        <f t="shared" si="18"/>
        <v>100</v>
      </c>
      <c r="F64" s="35">
        <f t="shared" si="18"/>
        <v>100</v>
      </c>
      <c r="G64" s="35">
        <f t="shared" si="18"/>
        <v>100</v>
      </c>
      <c r="H64" s="35">
        <f t="shared" si="18"/>
        <v>100</v>
      </c>
      <c r="I64" s="35">
        <f t="shared" si="18"/>
        <v>100</v>
      </c>
      <c r="J64" s="35">
        <f t="shared" si="18"/>
        <v>100</v>
      </c>
      <c r="K64" s="35">
        <f t="shared" si="18"/>
        <v>100</v>
      </c>
      <c r="L64" s="35">
        <f t="shared" si="18"/>
        <v>100</v>
      </c>
      <c r="M64" s="35">
        <f t="shared" si="18"/>
        <v>100</v>
      </c>
    </row>
    <row r="65" spans="1:13" ht="15">
      <c r="A65" s="12" t="s">
        <v>135</v>
      </c>
      <c r="B65" s="34">
        <v>28.5</v>
      </c>
      <c r="C65" s="35">
        <f>D65+E65+F65+G65+H65+I65+J65+K65+L65+M65</f>
        <v>28.500000000000004</v>
      </c>
      <c r="D65" s="36">
        <v>2.7</v>
      </c>
      <c r="E65" s="36">
        <v>4.8</v>
      </c>
      <c r="F65" s="36">
        <v>1</v>
      </c>
      <c r="G65" s="36">
        <v>0.4</v>
      </c>
      <c r="H65" s="37">
        <v>4.8</v>
      </c>
      <c r="I65" s="37">
        <v>6.4</v>
      </c>
      <c r="J65" s="37">
        <v>0.6000000000000001</v>
      </c>
      <c r="K65" s="37">
        <v>3.4</v>
      </c>
      <c r="L65" s="37">
        <v>4.3</v>
      </c>
      <c r="M65" s="37">
        <v>0.1</v>
      </c>
    </row>
    <row r="66" spans="1:13" ht="15">
      <c r="A66" s="12" t="s">
        <v>136</v>
      </c>
      <c r="B66" s="47">
        <f aca="true" t="shared" si="19" ref="B66:M66">B65/B63*100</f>
        <v>101.42348754448398</v>
      </c>
      <c r="C66" s="35">
        <f t="shared" si="19"/>
        <v>101.42348754448398</v>
      </c>
      <c r="D66" s="35">
        <f t="shared" si="19"/>
        <v>100</v>
      </c>
      <c r="E66" s="35">
        <f t="shared" si="19"/>
        <v>102.12765957446808</v>
      </c>
      <c r="F66" s="35">
        <f t="shared" si="19"/>
        <v>100</v>
      </c>
      <c r="G66" s="35">
        <f t="shared" si="19"/>
        <v>400</v>
      </c>
      <c r="H66" s="35">
        <f t="shared" si="19"/>
        <v>100</v>
      </c>
      <c r="I66" s="35">
        <f t="shared" si="19"/>
        <v>100</v>
      </c>
      <c r="J66" s="35">
        <f t="shared" si="19"/>
        <v>100</v>
      </c>
      <c r="K66" s="35">
        <f t="shared" si="19"/>
        <v>100</v>
      </c>
      <c r="L66" s="35">
        <f t="shared" si="19"/>
        <v>100</v>
      </c>
      <c r="M66" s="35">
        <f t="shared" si="19"/>
        <v>100</v>
      </c>
    </row>
    <row r="67" spans="1:13" ht="14.25">
      <c r="A67" s="30" t="s">
        <v>55</v>
      </c>
      <c r="B67" s="31"/>
      <c r="C67" s="42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ht="15">
      <c r="A68" s="12" t="s">
        <v>132</v>
      </c>
      <c r="B68" s="48">
        <v>14.05</v>
      </c>
      <c r="C68" s="35">
        <f>D68+E68+F68+G68+H68+I68+J68+K68+L68+M68</f>
        <v>14.049999999999999</v>
      </c>
      <c r="D68" s="36">
        <v>1.2</v>
      </c>
      <c r="E68" s="36">
        <v>3.57</v>
      </c>
      <c r="F68" s="36">
        <v>0.525</v>
      </c>
      <c r="G68" s="36">
        <v>0.61</v>
      </c>
      <c r="H68" s="37">
        <v>1.46</v>
      </c>
      <c r="I68" s="37">
        <v>3.085</v>
      </c>
      <c r="J68" s="37">
        <v>0.6000000000000001</v>
      </c>
      <c r="K68" s="37">
        <v>1.305</v>
      </c>
      <c r="L68" s="37">
        <v>1.2650000000000001</v>
      </c>
      <c r="M68" s="37">
        <v>0.43</v>
      </c>
    </row>
    <row r="69" spans="1:13" ht="15">
      <c r="A69" s="12" t="s">
        <v>133</v>
      </c>
      <c r="B69" s="34">
        <v>14.7</v>
      </c>
      <c r="C69" s="35">
        <f>D69+E69+F69+G69+H69+I69+J69+K69+L69+M69</f>
        <v>14.699999999999998</v>
      </c>
      <c r="D69" s="36">
        <v>1.2</v>
      </c>
      <c r="E69" s="36">
        <v>3.57</v>
      </c>
      <c r="F69" s="36">
        <v>0.53</v>
      </c>
      <c r="G69" s="36">
        <v>0.61</v>
      </c>
      <c r="H69" s="37">
        <v>1.6</v>
      </c>
      <c r="I69" s="37">
        <v>3.44</v>
      </c>
      <c r="J69" s="37">
        <v>0.6000000000000001</v>
      </c>
      <c r="K69" s="37">
        <v>1.36</v>
      </c>
      <c r="L69" s="37">
        <v>1.36</v>
      </c>
      <c r="M69" s="37">
        <v>0.43</v>
      </c>
    </row>
    <row r="70" spans="1:13" ht="15">
      <c r="A70" s="12" t="s">
        <v>134</v>
      </c>
      <c r="B70" s="47">
        <f aca="true" t="shared" si="20" ref="B70:M70">B69/B68*100</f>
        <v>104.62633451957295</v>
      </c>
      <c r="C70" s="35">
        <f t="shared" si="20"/>
        <v>104.62633451957295</v>
      </c>
      <c r="D70" s="35">
        <f t="shared" si="20"/>
        <v>100</v>
      </c>
      <c r="E70" s="35">
        <f t="shared" si="20"/>
        <v>100</v>
      </c>
      <c r="F70" s="35">
        <f t="shared" si="20"/>
        <v>100.95238095238095</v>
      </c>
      <c r="G70" s="35">
        <f t="shared" si="20"/>
        <v>100</v>
      </c>
      <c r="H70" s="35">
        <f t="shared" si="20"/>
        <v>109.58904109589042</v>
      </c>
      <c r="I70" s="35">
        <f t="shared" si="20"/>
        <v>111.50729335494327</v>
      </c>
      <c r="J70" s="35">
        <f t="shared" si="20"/>
        <v>100</v>
      </c>
      <c r="K70" s="35">
        <f t="shared" si="20"/>
        <v>104.21455938697319</v>
      </c>
      <c r="L70" s="35">
        <f t="shared" si="20"/>
        <v>107.5098814229249</v>
      </c>
      <c r="M70" s="35">
        <f t="shared" si="20"/>
        <v>100</v>
      </c>
    </row>
    <row r="71" spans="1:13" ht="15">
      <c r="A71" s="12" t="s">
        <v>135</v>
      </c>
      <c r="B71" s="34">
        <v>15.1</v>
      </c>
      <c r="C71" s="35">
        <f>D71+E71+F71+G71+H71+I71+J71+K71+L71+M71</f>
        <v>15.100000000000001</v>
      </c>
      <c r="D71" s="36">
        <v>1.25</v>
      </c>
      <c r="E71" s="36">
        <v>3.58</v>
      </c>
      <c r="F71" s="36">
        <v>0.54</v>
      </c>
      <c r="G71" s="36">
        <v>0.67</v>
      </c>
      <c r="H71" s="37">
        <v>1.65</v>
      </c>
      <c r="I71" s="37">
        <v>3.45</v>
      </c>
      <c r="J71" s="37">
        <v>0.65</v>
      </c>
      <c r="K71" s="37">
        <v>1.42</v>
      </c>
      <c r="L71" s="37">
        <v>1.46</v>
      </c>
      <c r="M71" s="37">
        <v>0.43</v>
      </c>
    </row>
    <row r="72" spans="1:13" ht="15">
      <c r="A72" s="12" t="s">
        <v>136</v>
      </c>
      <c r="B72" s="47">
        <f aca="true" t="shared" si="21" ref="B72:M72">B71/B69*100</f>
        <v>102.72108843537416</v>
      </c>
      <c r="C72" s="35">
        <f t="shared" si="21"/>
        <v>102.72108843537417</v>
      </c>
      <c r="D72" s="35">
        <f t="shared" si="21"/>
        <v>104.16666666666667</v>
      </c>
      <c r="E72" s="35">
        <f t="shared" si="21"/>
        <v>100.28011204481793</v>
      </c>
      <c r="F72" s="35">
        <f t="shared" si="21"/>
        <v>101.88679245283019</v>
      </c>
      <c r="G72" s="35">
        <f t="shared" si="21"/>
        <v>109.8360655737705</v>
      </c>
      <c r="H72" s="35">
        <f t="shared" si="21"/>
        <v>103.12499999999997</v>
      </c>
      <c r="I72" s="35">
        <f t="shared" si="21"/>
        <v>100.29069767441861</v>
      </c>
      <c r="J72" s="35">
        <f t="shared" si="21"/>
        <v>108.33333333333333</v>
      </c>
      <c r="K72" s="35">
        <f t="shared" si="21"/>
        <v>104.41176470588233</v>
      </c>
      <c r="L72" s="35">
        <f t="shared" si="21"/>
        <v>107.35294117647058</v>
      </c>
      <c r="M72" s="35">
        <f t="shared" si="21"/>
        <v>100</v>
      </c>
    </row>
    <row r="73" spans="1:13" ht="15.75" customHeight="1">
      <c r="A73" s="44" t="s">
        <v>46</v>
      </c>
      <c r="B73" s="45"/>
      <c r="C73" s="42"/>
      <c r="D73" s="37"/>
      <c r="E73" s="37"/>
      <c r="F73" s="37"/>
      <c r="G73" s="37"/>
      <c r="H73" s="37"/>
      <c r="I73" s="37"/>
      <c r="J73" s="37"/>
      <c r="K73" s="37"/>
      <c r="L73" s="37"/>
      <c r="M73" s="37"/>
    </row>
    <row r="74" spans="1:13" ht="15.75" customHeight="1">
      <c r="A74" s="12" t="s">
        <v>132</v>
      </c>
      <c r="B74" s="34">
        <v>0.4</v>
      </c>
      <c r="C74" s="35">
        <f>D74+E74+F74+G74+H74+I74+J74+K74+L74+M74</f>
        <v>0.35</v>
      </c>
      <c r="D74" s="36">
        <v>0</v>
      </c>
      <c r="E74" s="36">
        <v>0</v>
      </c>
      <c r="F74" s="36">
        <v>0</v>
      </c>
      <c r="G74" s="36">
        <v>0</v>
      </c>
      <c r="H74" s="37">
        <v>0</v>
      </c>
      <c r="I74" s="37">
        <v>0.35</v>
      </c>
      <c r="J74" s="37">
        <v>0</v>
      </c>
      <c r="K74" s="37">
        <v>0</v>
      </c>
      <c r="L74" s="37">
        <v>0</v>
      </c>
      <c r="M74" s="37">
        <v>0</v>
      </c>
    </row>
    <row r="75" spans="1:13" ht="15.75" customHeight="1">
      <c r="A75" s="12" t="s">
        <v>133</v>
      </c>
      <c r="B75" s="34">
        <v>0.6000000000000001</v>
      </c>
      <c r="C75" s="35">
        <f>D75+E75+F75+G75+H75+I75+J75+K75+L75+M75</f>
        <v>0.6000000000000001</v>
      </c>
      <c r="D75" s="36">
        <v>0</v>
      </c>
      <c r="E75" s="36">
        <v>0</v>
      </c>
      <c r="F75" s="36">
        <v>0</v>
      </c>
      <c r="G75" s="36">
        <v>0</v>
      </c>
      <c r="H75" s="37">
        <v>0</v>
      </c>
      <c r="I75" s="37">
        <v>0.6000000000000001</v>
      </c>
      <c r="J75" s="37">
        <v>0</v>
      </c>
      <c r="K75" s="37">
        <v>0</v>
      </c>
      <c r="L75" s="37">
        <v>0</v>
      </c>
      <c r="M75" s="37">
        <v>0</v>
      </c>
    </row>
    <row r="76" spans="1:13" ht="15.75" customHeight="1">
      <c r="A76" s="12" t="s">
        <v>134</v>
      </c>
      <c r="B76" s="47">
        <f aca="true" t="shared" si="22" ref="B76:M76">B75/B74*100</f>
        <v>150.00000000000003</v>
      </c>
      <c r="C76" s="35">
        <f t="shared" si="22"/>
        <v>171.42857142857147</v>
      </c>
      <c r="D76" s="35" t="e">
        <f t="shared" si="22"/>
        <v>#DIV/0!</v>
      </c>
      <c r="E76" s="35" t="e">
        <f t="shared" si="22"/>
        <v>#DIV/0!</v>
      </c>
      <c r="F76" s="35" t="e">
        <f t="shared" si="22"/>
        <v>#DIV/0!</v>
      </c>
      <c r="G76" s="35" t="e">
        <f t="shared" si="22"/>
        <v>#DIV/0!</v>
      </c>
      <c r="H76" s="35" t="e">
        <f t="shared" si="22"/>
        <v>#DIV/0!</v>
      </c>
      <c r="I76" s="35">
        <f t="shared" si="22"/>
        <v>171.42857142857147</v>
      </c>
      <c r="J76" s="35" t="e">
        <f t="shared" si="22"/>
        <v>#DIV/0!</v>
      </c>
      <c r="K76" s="35" t="e">
        <f t="shared" si="22"/>
        <v>#DIV/0!</v>
      </c>
      <c r="L76" s="35" t="e">
        <f t="shared" si="22"/>
        <v>#DIV/0!</v>
      </c>
      <c r="M76" s="35" t="e">
        <f t="shared" si="22"/>
        <v>#DIV/0!</v>
      </c>
    </row>
    <row r="77" spans="1:13" ht="15.75" customHeight="1">
      <c r="A77" s="12" t="s">
        <v>135</v>
      </c>
      <c r="B77" s="34">
        <v>0.6000000000000001</v>
      </c>
      <c r="C77" s="35">
        <f>D77+E77+F77+G77+H77+I77+J77+K77+L77+M77</f>
        <v>0.6000000000000001</v>
      </c>
      <c r="D77" s="36">
        <v>0</v>
      </c>
      <c r="E77" s="36">
        <v>0</v>
      </c>
      <c r="F77" s="36">
        <v>0</v>
      </c>
      <c r="G77" s="36">
        <v>0</v>
      </c>
      <c r="H77" s="37">
        <v>0</v>
      </c>
      <c r="I77" s="37">
        <v>0.6000000000000001</v>
      </c>
      <c r="J77" s="37">
        <v>0</v>
      </c>
      <c r="K77" s="37">
        <v>0</v>
      </c>
      <c r="L77" s="37">
        <v>0</v>
      </c>
      <c r="M77" s="37">
        <v>0</v>
      </c>
    </row>
    <row r="78" spans="1:13" ht="15.75" customHeight="1">
      <c r="A78" s="12" t="s">
        <v>136</v>
      </c>
      <c r="B78" s="47">
        <f aca="true" t="shared" si="23" ref="B78:M78">B77/B75*100</f>
        <v>100</v>
      </c>
      <c r="C78" s="35">
        <f t="shared" si="23"/>
        <v>100</v>
      </c>
      <c r="D78" s="35" t="e">
        <f t="shared" si="23"/>
        <v>#DIV/0!</v>
      </c>
      <c r="E78" s="35" t="e">
        <f t="shared" si="23"/>
        <v>#DIV/0!</v>
      </c>
      <c r="F78" s="35" t="e">
        <f t="shared" si="23"/>
        <v>#DIV/0!</v>
      </c>
      <c r="G78" s="35" t="e">
        <f t="shared" si="23"/>
        <v>#DIV/0!</v>
      </c>
      <c r="H78" s="35" t="e">
        <f t="shared" si="23"/>
        <v>#DIV/0!</v>
      </c>
      <c r="I78" s="35">
        <f t="shared" si="23"/>
        <v>100</v>
      </c>
      <c r="J78" s="35" t="e">
        <f t="shared" si="23"/>
        <v>#DIV/0!</v>
      </c>
      <c r="K78" s="35" t="e">
        <f t="shared" si="23"/>
        <v>#DIV/0!</v>
      </c>
      <c r="L78" s="35" t="e">
        <f t="shared" si="23"/>
        <v>#DIV/0!</v>
      </c>
      <c r="M78" s="35" t="e">
        <f t="shared" si="23"/>
        <v>#DIV/0!</v>
      </c>
    </row>
    <row r="79" spans="1:13" ht="28.5" customHeight="1">
      <c r="A79" s="44" t="s">
        <v>47</v>
      </c>
      <c r="B79" s="45"/>
      <c r="C79" s="42"/>
      <c r="D79" s="37"/>
      <c r="E79" s="37"/>
      <c r="F79" s="37"/>
      <c r="G79" s="37"/>
      <c r="H79" s="37"/>
      <c r="I79" s="37"/>
      <c r="J79" s="37"/>
      <c r="K79" s="37"/>
      <c r="L79" s="37"/>
      <c r="M79" s="37"/>
    </row>
    <row r="80" spans="1:13" ht="15.75" customHeight="1">
      <c r="A80" s="12" t="s">
        <v>132</v>
      </c>
      <c r="B80" s="49">
        <v>0.5</v>
      </c>
      <c r="C80" s="50">
        <f>D80+E80+F80+G80+H80+I80+J80+K80+L80+M80</f>
        <v>0.5</v>
      </c>
      <c r="D80" s="51">
        <v>0</v>
      </c>
      <c r="E80" s="51">
        <v>0.07</v>
      </c>
      <c r="F80" s="51">
        <v>0.025</v>
      </c>
      <c r="G80" s="51">
        <v>0.01</v>
      </c>
      <c r="H80" s="52">
        <v>0.06</v>
      </c>
      <c r="I80" s="52">
        <v>0.035</v>
      </c>
      <c r="J80" s="52">
        <v>0.1</v>
      </c>
      <c r="K80" s="52">
        <v>0.105</v>
      </c>
      <c r="L80" s="52">
        <v>0.065</v>
      </c>
      <c r="M80" s="52">
        <v>0.03</v>
      </c>
    </row>
    <row r="81" spans="1:13" ht="16.5" customHeight="1">
      <c r="A81" s="12" t="s">
        <v>133</v>
      </c>
      <c r="B81" s="49">
        <v>0.6000000000000001</v>
      </c>
      <c r="C81" s="50">
        <f>D81+E81+F81+G81+H81+I81+J81+K81+L81+M81</f>
        <v>0.6</v>
      </c>
      <c r="D81" s="51">
        <v>0</v>
      </c>
      <c r="E81" s="51">
        <v>0.07</v>
      </c>
      <c r="F81" s="51">
        <v>0.03</v>
      </c>
      <c r="G81" s="51">
        <v>0.01</v>
      </c>
      <c r="H81" s="52">
        <v>0.1</v>
      </c>
      <c r="I81" s="52">
        <v>0.04</v>
      </c>
      <c r="J81" s="52">
        <v>0.1</v>
      </c>
      <c r="K81" s="52">
        <v>0.11</v>
      </c>
      <c r="L81" s="52">
        <v>0.11</v>
      </c>
      <c r="M81" s="52">
        <v>0.03</v>
      </c>
    </row>
    <row r="82" spans="1:13" ht="16.5" customHeight="1">
      <c r="A82" s="12" t="s">
        <v>134</v>
      </c>
      <c r="B82" s="47">
        <f aca="true" t="shared" si="24" ref="B82:M82">B81/B80*100</f>
        <v>120.00000000000001</v>
      </c>
      <c r="C82" s="35">
        <f t="shared" si="24"/>
        <v>120</v>
      </c>
      <c r="D82" s="35" t="e">
        <f t="shared" si="24"/>
        <v>#DIV/0!</v>
      </c>
      <c r="E82" s="35">
        <f t="shared" si="24"/>
        <v>100</v>
      </c>
      <c r="F82" s="35">
        <f t="shared" si="24"/>
        <v>120</v>
      </c>
      <c r="G82" s="35">
        <f t="shared" si="24"/>
        <v>100</v>
      </c>
      <c r="H82" s="35">
        <f t="shared" si="24"/>
        <v>166.66666666666669</v>
      </c>
      <c r="I82" s="35">
        <f t="shared" si="24"/>
        <v>114.28571428571428</v>
      </c>
      <c r="J82" s="35">
        <f t="shared" si="24"/>
        <v>100</v>
      </c>
      <c r="K82" s="35">
        <f t="shared" si="24"/>
        <v>104.76190476190477</v>
      </c>
      <c r="L82" s="35">
        <f t="shared" si="24"/>
        <v>169.23076923076923</v>
      </c>
      <c r="M82" s="35">
        <f t="shared" si="24"/>
        <v>100</v>
      </c>
    </row>
    <row r="83" spans="1:13" ht="15" customHeight="1">
      <c r="A83" s="12" t="s">
        <v>135</v>
      </c>
      <c r="B83" s="49">
        <v>0.7</v>
      </c>
      <c r="C83" s="50">
        <f>D83+E83+F83+G83+H83+I83+J83+K83+L83+M83</f>
        <v>0.7000000000000001</v>
      </c>
      <c r="D83" s="51">
        <v>0</v>
      </c>
      <c r="E83" s="51">
        <v>0.08</v>
      </c>
      <c r="F83" s="51">
        <v>0.04</v>
      </c>
      <c r="G83" s="51">
        <v>0.02</v>
      </c>
      <c r="H83" s="52">
        <v>0.1</v>
      </c>
      <c r="I83" s="52">
        <v>0.05</v>
      </c>
      <c r="J83" s="52">
        <v>0.1</v>
      </c>
      <c r="K83" s="52">
        <v>0.12</v>
      </c>
      <c r="L83" s="52">
        <v>0.16</v>
      </c>
      <c r="M83" s="52">
        <v>0.03</v>
      </c>
    </row>
    <row r="84" spans="1:13" ht="15.75" customHeight="1">
      <c r="A84" s="12" t="s">
        <v>136</v>
      </c>
      <c r="B84" s="47">
        <f aca="true" t="shared" si="25" ref="B84:M84">B83/B81*100</f>
        <v>116.66666666666666</v>
      </c>
      <c r="C84" s="35">
        <f t="shared" si="25"/>
        <v>116.66666666666667</v>
      </c>
      <c r="D84" s="35" t="e">
        <f t="shared" si="25"/>
        <v>#DIV/0!</v>
      </c>
      <c r="E84" s="35">
        <f t="shared" si="25"/>
        <v>114.28571428571428</v>
      </c>
      <c r="F84" s="35">
        <f t="shared" si="25"/>
        <v>133.33333333333334</v>
      </c>
      <c r="G84" s="35">
        <f t="shared" si="25"/>
        <v>200</v>
      </c>
      <c r="H84" s="35">
        <f t="shared" si="25"/>
        <v>100</v>
      </c>
      <c r="I84" s="35">
        <f t="shared" si="25"/>
        <v>125</v>
      </c>
      <c r="J84" s="35">
        <f t="shared" si="25"/>
        <v>100</v>
      </c>
      <c r="K84" s="35">
        <f t="shared" si="25"/>
        <v>109.09090909090908</v>
      </c>
      <c r="L84" s="35">
        <f t="shared" si="25"/>
        <v>145.45454545454547</v>
      </c>
      <c r="M84" s="35">
        <f t="shared" si="25"/>
        <v>100</v>
      </c>
    </row>
    <row r="85" spans="1:13" ht="15" customHeight="1">
      <c r="A85" s="44" t="s">
        <v>56</v>
      </c>
      <c r="B85" s="45"/>
      <c r="C85" s="42"/>
      <c r="D85" s="37"/>
      <c r="E85" s="37"/>
      <c r="F85" s="37"/>
      <c r="G85" s="37"/>
      <c r="H85" s="37"/>
      <c r="I85" s="37"/>
      <c r="J85" s="37"/>
      <c r="K85" s="37"/>
      <c r="L85" s="37"/>
      <c r="M85" s="37"/>
    </row>
    <row r="86" spans="1:13" ht="15" customHeight="1">
      <c r="A86" s="12" t="s">
        <v>132</v>
      </c>
      <c r="B86" s="34">
        <v>13.2</v>
      </c>
      <c r="C86" s="35">
        <f>D86+E86+F86+G86+H86+I86+J86+K86+L86+M86</f>
        <v>13.200000000000001</v>
      </c>
      <c r="D86" s="36">
        <v>1.2</v>
      </c>
      <c r="E86" s="36">
        <v>3.5</v>
      </c>
      <c r="F86" s="36">
        <v>0.5</v>
      </c>
      <c r="G86" s="36">
        <v>0.6000000000000001</v>
      </c>
      <c r="H86" s="37">
        <v>1.4</v>
      </c>
      <c r="I86" s="37">
        <v>2.7</v>
      </c>
      <c r="J86" s="37">
        <v>0.5</v>
      </c>
      <c r="K86" s="37">
        <v>1.2</v>
      </c>
      <c r="L86" s="37">
        <v>1.2</v>
      </c>
      <c r="M86" s="37">
        <v>0.4</v>
      </c>
    </row>
    <row r="87" spans="1:13" ht="15" customHeight="1">
      <c r="A87" s="12" t="s">
        <v>133</v>
      </c>
      <c r="B87" s="34">
        <v>13.5</v>
      </c>
      <c r="C87" s="35">
        <f>D87+E87+F87+G87+H87+I87+J87+K87+L87+M87</f>
        <v>13.500000000000002</v>
      </c>
      <c r="D87" s="36">
        <v>1.2</v>
      </c>
      <c r="E87" s="36">
        <v>3.5</v>
      </c>
      <c r="F87" s="36">
        <v>0.5</v>
      </c>
      <c r="G87" s="36">
        <v>0.6000000000000001</v>
      </c>
      <c r="H87" s="37">
        <v>1.5</v>
      </c>
      <c r="I87" s="37">
        <v>2.8</v>
      </c>
      <c r="J87" s="37">
        <v>0.5</v>
      </c>
      <c r="K87" s="37">
        <v>1.25</v>
      </c>
      <c r="L87" s="37">
        <v>1.25</v>
      </c>
      <c r="M87" s="37">
        <v>0.4</v>
      </c>
    </row>
    <row r="88" spans="1:13" ht="15" customHeight="1">
      <c r="A88" s="12" t="s">
        <v>134</v>
      </c>
      <c r="B88" s="47">
        <f aca="true" t="shared" si="26" ref="B88:M88">B87/B86*100</f>
        <v>102.27272727272727</v>
      </c>
      <c r="C88" s="35">
        <f t="shared" si="26"/>
        <v>102.27272727272727</v>
      </c>
      <c r="D88" s="35">
        <f t="shared" si="26"/>
        <v>100</v>
      </c>
      <c r="E88" s="35">
        <f t="shared" si="26"/>
        <v>100</v>
      </c>
      <c r="F88" s="35">
        <f t="shared" si="26"/>
        <v>100</v>
      </c>
      <c r="G88" s="35">
        <f t="shared" si="26"/>
        <v>100</v>
      </c>
      <c r="H88" s="35">
        <f t="shared" si="26"/>
        <v>107.14285714285714</v>
      </c>
      <c r="I88" s="35">
        <f t="shared" si="26"/>
        <v>103.7037037037037</v>
      </c>
      <c r="J88" s="35">
        <f t="shared" si="26"/>
        <v>100</v>
      </c>
      <c r="K88" s="35">
        <f t="shared" si="26"/>
        <v>104.16666666666667</v>
      </c>
      <c r="L88" s="35">
        <f t="shared" si="26"/>
        <v>104.16666666666667</v>
      </c>
      <c r="M88" s="35">
        <f t="shared" si="26"/>
        <v>100</v>
      </c>
    </row>
    <row r="89" spans="1:13" ht="15" customHeight="1">
      <c r="A89" s="12" t="s">
        <v>135</v>
      </c>
      <c r="B89" s="34">
        <v>13.8</v>
      </c>
      <c r="C89" s="35">
        <f>D89+E89+F89+G89+H89+I89+J89+K89+L89+M89</f>
        <v>13.800000000000002</v>
      </c>
      <c r="D89" s="36">
        <v>1.25</v>
      </c>
      <c r="E89" s="36">
        <v>3.5</v>
      </c>
      <c r="F89" s="36">
        <v>0.5</v>
      </c>
      <c r="G89" s="36">
        <v>0.65</v>
      </c>
      <c r="H89" s="37">
        <v>1.55</v>
      </c>
      <c r="I89" s="37">
        <v>2.8</v>
      </c>
      <c r="J89" s="37">
        <v>0.55</v>
      </c>
      <c r="K89" s="37">
        <v>1.3</v>
      </c>
      <c r="L89" s="37">
        <v>1.3</v>
      </c>
      <c r="M89" s="37">
        <v>0.4</v>
      </c>
    </row>
    <row r="90" spans="1:13" ht="15" customHeight="1">
      <c r="A90" s="12" t="s">
        <v>136</v>
      </c>
      <c r="B90" s="47">
        <f aca="true" t="shared" si="27" ref="B90:M90">B89/B87*100</f>
        <v>102.22222222222224</v>
      </c>
      <c r="C90" s="35">
        <f t="shared" si="27"/>
        <v>102.22222222222224</v>
      </c>
      <c r="D90" s="35">
        <f t="shared" si="27"/>
        <v>104.16666666666667</v>
      </c>
      <c r="E90" s="35">
        <f t="shared" si="27"/>
        <v>100</v>
      </c>
      <c r="F90" s="35">
        <f t="shared" si="27"/>
        <v>100</v>
      </c>
      <c r="G90" s="35">
        <f t="shared" si="27"/>
        <v>108.33333333333333</v>
      </c>
      <c r="H90" s="35">
        <f t="shared" si="27"/>
        <v>103.33333333333334</v>
      </c>
      <c r="I90" s="35">
        <f t="shared" si="27"/>
        <v>100</v>
      </c>
      <c r="J90" s="35">
        <f t="shared" si="27"/>
        <v>110.00000000000001</v>
      </c>
      <c r="K90" s="35">
        <f t="shared" si="27"/>
        <v>104</v>
      </c>
      <c r="L90" s="35">
        <f t="shared" si="27"/>
        <v>104</v>
      </c>
      <c r="M90" s="35">
        <f t="shared" si="27"/>
        <v>100</v>
      </c>
    </row>
    <row r="91" spans="1:13" ht="14.25">
      <c r="A91" s="30" t="s">
        <v>57</v>
      </c>
      <c r="B91" s="31"/>
      <c r="C91" s="42"/>
      <c r="D91" s="37"/>
      <c r="E91" s="37"/>
      <c r="F91" s="37"/>
      <c r="G91" s="37"/>
      <c r="H91" s="37"/>
      <c r="I91" s="37"/>
      <c r="J91" s="37"/>
      <c r="K91" s="37"/>
      <c r="L91" s="37"/>
      <c r="M91" s="37"/>
    </row>
    <row r="92" spans="1:13" ht="15">
      <c r="A92" s="12" t="s">
        <v>132</v>
      </c>
      <c r="B92" s="34">
        <v>64.4</v>
      </c>
      <c r="C92" s="35">
        <f>D92+E92+F92+G92+H92+I92+J92+K92+L92+M92</f>
        <v>64.35</v>
      </c>
      <c r="D92" s="36">
        <v>0.8</v>
      </c>
      <c r="E92" s="36">
        <v>2.6</v>
      </c>
      <c r="F92" s="36">
        <v>0.4</v>
      </c>
      <c r="G92" s="36">
        <v>0.30000000000000004</v>
      </c>
      <c r="H92" s="37">
        <v>2.3</v>
      </c>
      <c r="I92" s="37">
        <v>5.4</v>
      </c>
      <c r="J92" s="37">
        <v>1.1</v>
      </c>
      <c r="K92" s="37">
        <v>1.9</v>
      </c>
      <c r="L92" s="37">
        <v>49.25</v>
      </c>
      <c r="M92" s="37">
        <v>0.30000000000000004</v>
      </c>
    </row>
    <row r="93" spans="1:13" ht="15">
      <c r="A93" s="12" t="s">
        <v>133</v>
      </c>
      <c r="B93" s="34">
        <v>53.5</v>
      </c>
      <c r="C93" s="35">
        <f>D93+E93+F93+G93+H93+I93+J93+K93+L93+M93</f>
        <v>53.49999999999999</v>
      </c>
      <c r="D93" s="36">
        <v>0.9</v>
      </c>
      <c r="E93" s="36">
        <v>1.7000000000000002</v>
      </c>
      <c r="F93" s="36">
        <v>0.5</v>
      </c>
      <c r="G93" s="36">
        <v>0.4</v>
      </c>
      <c r="H93" s="37">
        <v>2.1</v>
      </c>
      <c r="I93" s="37">
        <v>2.9</v>
      </c>
      <c r="J93" s="37">
        <v>1.2</v>
      </c>
      <c r="K93" s="37">
        <v>2.2</v>
      </c>
      <c r="L93" s="37">
        <v>41.3</v>
      </c>
      <c r="M93" s="37">
        <v>0.30000000000000004</v>
      </c>
    </row>
    <row r="94" spans="1:13" ht="15">
      <c r="A94" s="12" t="s">
        <v>134</v>
      </c>
      <c r="B94" s="47">
        <f aca="true" t="shared" si="28" ref="B94:M94">B93/B92*100</f>
        <v>83.07453416149067</v>
      </c>
      <c r="C94" s="35">
        <f t="shared" si="28"/>
        <v>83.13908313908314</v>
      </c>
      <c r="D94" s="35">
        <f t="shared" si="28"/>
        <v>112.5</v>
      </c>
      <c r="E94" s="35">
        <f t="shared" si="28"/>
        <v>65.38461538461539</v>
      </c>
      <c r="F94" s="35">
        <f t="shared" si="28"/>
        <v>125</v>
      </c>
      <c r="G94" s="35">
        <f t="shared" si="28"/>
        <v>133.33333333333331</v>
      </c>
      <c r="H94" s="35">
        <f t="shared" si="28"/>
        <v>91.30434782608697</v>
      </c>
      <c r="I94" s="35">
        <f t="shared" si="28"/>
        <v>53.703703703703695</v>
      </c>
      <c r="J94" s="35">
        <f t="shared" si="28"/>
        <v>109.09090909090908</v>
      </c>
      <c r="K94" s="35">
        <f t="shared" si="28"/>
        <v>115.78947368421053</v>
      </c>
      <c r="L94" s="35">
        <f t="shared" si="28"/>
        <v>83.85786802030456</v>
      </c>
      <c r="M94" s="35">
        <f t="shared" si="28"/>
        <v>100</v>
      </c>
    </row>
    <row r="95" spans="1:13" ht="15">
      <c r="A95" s="12" t="s">
        <v>135</v>
      </c>
      <c r="B95" s="48">
        <v>60.05</v>
      </c>
      <c r="C95" s="35">
        <f>D95+E95+F95+G95+H95+I95+J95+K95+L95+M95</f>
        <v>60.05</v>
      </c>
      <c r="D95" s="36">
        <v>1</v>
      </c>
      <c r="E95" s="36">
        <v>1.8</v>
      </c>
      <c r="F95" s="36">
        <v>0.65</v>
      </c>
      <c r="G95" s="36">
        <v>0.55</v>
      </c>
      <c r="H95" s="37">
        <v>2.25</v>
      </c>
      <c r="I95" s="37">
        <v>3.55</v>
      </c>
      <c r="J95" s="37">
        <v>1.2</v>
      </c>
      <c r="K95" s="37">
        <v>2.35</v>
      </c>
      <c r="L95" s="37">
        <v>46.4</v>
      </c>
      <c r="M95" s="37">
        <v>0.30000000000000004</v>
      </c>
    </row>
    <row r="96" spans="1:13" ht="15">
      <c r="A96" s="12" t="s">
        <v>136</v>
      </c>
      <c r="B96" s="47">
        <f aca="true" t="shared" si="29" ref="B96:M96">B95/B93*100</f>
        <v>112.2429906542056</v>
      </c>
      <c r="C96" s="35">
        <f t="shared" si="29"/>
        <v>112.24299065420563</v>
      </c>
      <c r="D96" s="35">
        <f t="shared" si="29"/>
        <v>111.11111111111111</v>
      </c>
      <c r="E96" s="35">
        <f t="shared" si="29"/>
        <v>105.88235294117648</v>
      </c>
      <c r="F96" s="35">
        <f t="shared" si="29"/>
        <v>130</v>
      </c>
      <c r="G96" s="35">
        <f t="shared" si="29"/>
        <v>137.5</v>
      </c>
      <c r="H96" s="35">
        <f t="shared" si="29"/>
        <v>107.14285714285714</v>
      </c>
      <c r="I96" s="35">
        <f t="shared" si="29"/>
        <v>122.41379310344827</v>
      </c>
      <c r="J96" s="35">
        <f t="shared" si="29"/>
        <v>100</v>
      </c>
      <c r="K96" s="35">
        <f t="shared" si="29"/>
        <v>106.81818181818181</v>
      </c>
      <c r="L96" s="35">
        <f t="shared" si="29"/>
        <v>112.34866828087166</v>
      </c>
      <c r="M96" s="35">
        <f t="shared" si="29"/>
        <v>100</v>
      </c>
    </row>
    <row r="97" spans="1:13" ht="15.75" customHeight="1">
      <c r="A97" s="44" t="s">
        <v>46</v>
      </c>
      <c r="B97" s="45"/>
      <c r="C97" s="42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1:13" ht="15.75" customHeight="1">
      <c r="A98" s="12" t="s">
        <v>132</v>
      </c>
      <c r="B98" s="34">
        <v>51.4</v>
      </c>
      <c r="C98" s="35">
        <f>D98+E98+F98+G98+H98+I98+J98+K98+L98+M98</f>
        <v>51.45</v>
      </c>
      <c r="D98" s="36">
        <v>0</v>
      </c>
      <c r="E98" s="36">
        <v>1</v>
      </c>
      <c r="F98" s="36">
        <v>0</v>
      </c>
      <c r="G98" s="36">
        <v>0</v>
      </c>
      <c r="H98" s="37">
        <v>0.2</v>
      </c>
      <c r="I98" s="37">
        <v>3</v>
      </c>
      <c r="J98" s="37">
        <v>0</v>
      </c>
      <c r="K98" s="37">
        <v>0</v>
      </c>
      <c r="L98" s="37">
        <v>47.25</v>
      </c>
      <c r="M98" s="37">
        <v>0</v>
      </c>
    </row>
    <row r="99" spans="1:13" ht="15.75" customHeight="1">
      <c r="A99" s="12" t="s">
        <v>133</v>
      </c>
      <c r="B99" s="34">
        <v>39.5</v>
      </c>
      <c r="C99" s="35">
        <f>D99+E99+F99+G99+H99+I99+J99+K99+L99+M99</f>
        <v>39.5</v>
      </c>
      <c r="D99" s="36">
        <v>0</v>
      </c>
      <c r="E99" s="36">
        <v>0</v>
      </c>
      <c r="F99" s="36">
        <v>0</v>
      </c>
      <c r="G99" s="36">
        <v>0</v>
      </c>
      <c r="H99" s="37">
        <v>0</v>
      </c>
      <c r="I99" s="37">
        <v>0.5</v>
      </c>
      <c r="J99" s="37">
        <v>0</v>
      </c>
      <c r="K99" s="37">
        <v>0</v>
      </c>
      <c r="L99" s="37">
        <v>39</v>
      </c>
      <c r="M99" s="37"/>
    </row>
    <row r="100" spans="1:13" ht="15.75" customHeight="1">
      <c r="A100" s="12" t="s">
        <v>134</v>
      </c>
      <c r="B100" s="47">
        <f aca="true" t="shared" si="30" ref="B100:M100">B99/B98*100</f>
        <v>76.84824902723736</v>
      </c>
      <c r="C100" s="35">
        <f t="shared" si="30"/>
        <v>76.77356656948493</v>
      </c>
      <c r="D100" s="35" t="e">
        <f t="shared" si="30"/>
        <v>#DIV/0!</v>
      </c>
      <c r="E100" s="35">
        <f t="shared" si="30"/>
        <v>0</v>
      </c>
      <c r="F100" s="35" t="e">
        <f t="shared" si="30"/>
        <v>#DIV/0!</v>
      </c>
      <c r="G100" s="35" t="e">
        <f t="shared" si="30"/>
        <v>#DIV/0!</v>
      </c>
      <c r="H100" s="35">
        <f t="shared" si="30"/>
        <v>0</v>
      </c>
      <c r="I100" s="35">
        <f t="shared" si="30"/>
        <v>16.666666666666664</v>
      </c>
      <c r="J100" s="35" t="e">
        <f t="shared" si="30"/>
        <v>#DIV/0!</v>
      </c>
      <c r="K100" s="35" t="e">
        <f t="shared" si="30"/>
        <v>#DIV/0!</v>
      </c>
      <c r="L100" s="35">
        <f t="shared" si="30"/>
        <v>82.53968253968253</v>
      </c>
      <c r="M100" s="35" t="e">
        <f t="shared" si="30"/>
        <v>#DIV/0!</v>
      </c>
    </row>
    <row r="101" spans="1:13" ht="15.75" customHeight="1">
      <c r="A101" s="12" t="s">
        <v>135</v>
      </c>
      <c r="B101" s="48">
        <v>45</v>
      </c>
      <c r="C101" s="35">
        <f>D101+E101+F101+G101+H101+I101+J101+K101+L101+M101</f>
        <v>45</v>
      </c>
      <c r="D101" s="36">
        <v>0</v>
      </c>
      <c r="E101" s="36">
        <v>0</v>
      </c>
      <c r="F101" s="36">
        <v>0</v>
      </c>
      <c r="G101" s="36">
        <v>0</v>
      </c>
      <c r="H101" s="37">
        <v>0</v>
      </c>
      <c r="I101" s="37">
        <v>1</v>
      </c>
      <c r="J101" s="37">
        <v>0</v>
      </c>
      <c r="K101" s="37">
        <v>0</v>
      </c>
      <c r="L101" s="37">
        <v>44</v>
      </c>
      <c r="M101" s="37">
        <v>0</v>
      </c>
    </row>
    <row r="102" spans="1:13" ht="15.75" customHeight="1">
      <c r="A102" s="12" t="s">
        <v>136</v>
      </c>
      <c r="B102" s="47">
        <f aca="true" t="shared" si="31" ref="B102:M102">B101/B99*100</f>
        <v>113.9240506329114</v>
      </c>
      <c r="C102" s="35">
        <f t="shared" si="31"/>
        <v>113.9240506329114</v>
      </c>
      <c r="D102" s="35" t="e">
        <f t="shared" si="31"/>
        <v>#DIV/0!</v>
      </c>
      <c r="E102" s="35" t="e">
        <f t="shared" si="31"/>
        <v>#DIV/0!</v>
      </c>
      <c r="F102" s="35" t="e">
        <f t="shared" si="31"/>
        <v>#DIV/0!</v>
      </c>
      <c r="G102" s="35" t="e">
        <f t="shared" si="31"/>
        <v>#DIV/0!</v>
      </c>
      <c r="H102" s="35" t="e">
        <f t="shared" si="31"/>
        <v>#DIV/0!</v>
      </c>
      <c r="I102" s="35">
        <f t="shared" si="31"/>
        <v>200</v>
      </c>
      <c r="J102" s="35" t="e">
        <f t="shared" si="31"/>
        <v>#DIV/0!</v>
      </c>
      <c r="K102" s="35" t="e">
        <f t="shared" si="31"/>
        <v>#DIV/0!</v>
      </c>
      <c r="L102" s="35">
        <f t="shared" si="31"/>
        <v>112.82051282051282</v>
      </c>
      <c r="M102" s="35" t="e">
        <f t="shared" si="31"/>
        <v>#DIV/0!</v>
      </c>
    </row>
    <row r="103" spans="1:13" ht="29.25" customHeight="1">
      <c r="A103" s="44" t="s">
        <v>47</v>
      </c>
      <c r="B103" s="45"/>
      <c r="C103" s="42"/>
      <c r="D103" s="37"/>
      <c r="E103" s="37"/>
      <c r="F103" s="37"/>
      <c r="G103" s="37"/>
      <c r="H103" s="37"/>
      <c r="I103" s="37"/>
      <c r="J103" s="37"/>
      <c r="K103" s="37"/>
      <c r="L103" s="37"/>
      <c r="M103" s="37"/>
    </row>
    <row r="104" spans="1:13" ht="15.75" customHeight="1">
      <c r="A104" s="12" t="s">
        <v>132</v>
      </c>
      <c r="B104" s="48">
        <v>2</v>
      </c>
      <c r="C104" s="35">
        <f>D104+E104+F104+G104+H104+I104+J104+K104+L104+M104</f>
        <v>2</v>
      </c>
      <c r="D104" s="36">
        <v>0</v>
      </c>
      <c r="E104" s="36">
        <v>0.1</v>
      </c>
      <c r="F104" s="36">
        <v>0</v>
      </c>
      <c r="G104" s="36">
        <v>0</v>
      </c>
      <c r="H104" s="37">
        <v>0.4</v>
      </c>
      <c r="I104" s="37">
        <v>0.5</v>
      </c>
      <c r="J104" s="37">
        <v>0.6000000000000001</v>
      </c>
      <c r="K104" s="37">
        <v>0.2</v>
      </c>
      <c r="L104" s="37">
        <v>0.2</v>
      </c>
      <c r="M104" s="37">
        <v>0</v>
      </c>
    </row>
    <row r="105" spans="1:13" ht="15.75" customHeight="1">
      <c r="A105" s="12" t="s">
        <v>133</v>
      </c>
      <c r="B105" s="34">
        <v>3.1</v>
      </c>
      <c r="C105" s="35">
        <f>D105+E105+F105+G105+H105+I105+J105+K105+L105+M105</f>
        <v>3.0999999999999996</v>
      </c>
      <c r="D105" s="36">
        <v>0.1</v>
      </c>
      <c r="E105" s="36">
        <v>0.2</v>
      </c>
      <c r="F105" s="36">
        <v>0.1</v>
      </c>
      <c r="G105" s="36">
        <v>0.1</v>
      </c>
      <c r="H105" s="37">
        <v>0.4</v>
      </c>
      <c r="I105" s="37">
        <v>0.5</v>
      </c>
      <c r="J105" s="37">
        <v>0.7</v>
      </c>
      <c r="K105" s="37">
        <v>0.5</v>
      </c>
      <c r="L105" s="37">
        <v>0.5</v>
      </c>
      <c r="M105" s="37">
        <v>0</v>
      </c>
    </row>
    <row r="106" spans="1:13" ht="15" customHeight="1">
      <c r="A106" s="12" t="s">
        <v>134</v>
      </c>
      <c r="B106" s="47">
        <f aca="true" t="shared" si="32" ref="B106:M106">B105/B104*100</f>
        <v>155</v>
      </c>
      <c r="C106" s="35">
        <f t="shared" si="32"/>
        <v>154.99999999999997</v>
      </c>
      <c r="D106" s="35" t="e">
        <f t="shared" si="32"/>
        <v>#DIV/0!</v>
      </c>
      <c r="E106" s="35">
        <f t="shared" si="32"/>
        <v>200</v>
      </c>
      <c r="F106" s="35" t="e">
        <f t="shared" si="32"/>
        <v>#DIV/0!</v>
      </c>
      <c r="G106" s="35" t="e">
        <f t="shared" si="32"/>
        <v>#DIV/0!</v>
      </c>
      <c r="H106" s="35">
        <f t="shared" si="32"/>
        <v>100</v>
      </c>
      <c r="I106" s="35">
        <f t="shared" si="32"/>
        <v>100</v>
      </c>
      <c r="J106" s="35">
        <f t="shared" si="32"/>
        <v>116.66666666666666</v>
      </c>
      <c r="K106" s="35">
        <f t="shared" si="32"/>
        <v>250</v>
      </c>
      <c r="L106" s="35">
        <f t="shared" si="32"/>
        <v>250</v>
      </c>
      <c r="M106" s="35" t="e">
        <f t="shared" si="32"/>
        <v>#DIV/0!</v>
      </c>
    </row>
    <row r="107" spans="1:13" ht="14.25" customHeight="1">
      <c r="A107" s="12" t="s">
        <v>135</v>
      </c>
      <c r="B107" s="34">
        <v>3.9</v>
      </c>
      <c r="C107" s="35">
        <f>D107+E107+F107+G107+H107+I107+J107+K107+L107+M107</f>
        <v>3.9000000000000004</v>
      </c>
      <c r="D107" s="36">
        <v>0.2</v>
      </c>
      <c r="E107" s="36">
        <v>0.30000000000000004</v>
      </c>
      <c r="F107" s="36">
        <v>0.2</v>
      </c>
      <c r="G107" s="36">
        <v>0.2</v>
      </c>
      <c r="H107" s="37">
        <v>0.5</v>
      </c>
      <c r="I107" s="37">
        <v>0.6000000000000001</v>
      </c>
      <c r="J107" s="37">
        <v>0.7</v>
      </c>
      <c r="K107" s="37">
        <v>0.6000000000000001</v>
      </c>
      <c r="L107" s="37">
        <v>0.6000000000000001</v>
      </c>
      <c r="M107" s="37">
        <v>0</v>
      </c>
    </row>
    <row r="108" spans="1:13" ht="15" customHeight="1">
      <c r="A108" s="12" t="s">
        <v>136</v>
      </c>
      <c r="B108" s="47">
        <f aca="true" t="shared" si="33" ref="B108:M108">B107/B105*100</f>
        <v>125.80645161290323</v>
      </c>
      <c r="C108" s="35">
        <f t="shared" si="33"/>
        <v>125.80645161290325</v>
      </c>
      <c r="D108" s="35">
        <f t="shared" si="33"/>
        <v>200</v>
      </c>
      <c r="E108" s="35">
        <f t="shared" si="33"/>
        <v>150.00000000000003</v>
      </c>
      <c r="F108" s="35">
        <f t="shared" si="33"/>
        <v>200</v>
      </c>
      <c r="G108" s="35">
        <f t="shared" si="33"/>
        <v>200</v>
      </c>
      <c r="H108" s="35">
        <f t="shared" si="33"/>
        <v>125</v>
      </c>
      <c r="I108" s="35">
        <f t="shared" si="33"/>
        <v>120.00000000000001</v>
      </c>
      <c r="J108" s="35">
        <f t="shared" si="33"/>
        <v>100</v>
      </c>
      <c r="K108" s="35">
        <f t="shared" si="33"/>
        <v>120.00000000000001</v>
      </c>
      <c r="L108" s="35">
        <f t="shared" si="33"/>
        <v>120.00000000000001</v>
      </c>
      <c r="M108" s="35" t="e">
        <f t="shared" si="33"/>
        <v>#DIV/0!</v>
      </c>
    </row>
    <row r="109" spans="1:13" ht="15.75" customHeight="1">
      <c r="A109" s="44" t="s">
        <v>56</v>
      </c>
      <c r="B109" s="45"/>
      <c r="C109" s="42"/>
      <c r="D109" s="37"/>
      <c r="E109" s="37"/>
      <c r="F109" s="37"/>
      <c r="G109" s="37"/>
      <c r="H109" s="37"/>
      <c r="I109" s="37"/>
      <c r="J109" s="37"/>
      <c r="K109" s="37"/>
      <c r="L109" s="37"/>
      <c r="M109" s="37"/>
    </row>
    <row r="110" spans="1:13" ht="15.75" customHeight="1">
      <c r="A110" s="12" t="s">
        <v>132</v>
      </c>
      <c r="B110" s="34">
        <v>10.9</v>
      </c>
      <c r="C110" s="35">
        <f>D110+E110+F110+G110+H110+I110+J110+K110+L110+M110</f>
        <v>10.900000000000002</v>
      </c>
      <c r="D110" s="36">
        <v>0.8</v>
      </c>
      <c r="E110" s="36">
        <v>1.5</v>
      </c>
      <c r="F110" s="36">
        <v>0.4</v>
      </c>
      <c r="G110" s="36">
        <v>0.30000000000000004</v>
      </c>
      <c r="H110" s="37">
        <v>1.7000000000000002</v>
      </c>
      <c r="I110" s="37">
        <v>1.9</v>
      </c>
      <c r="J110" s="37">
        <v>0.5</v>
      </c>
      <c r="K110" s="37">
        <v>1.7000000000000002</v>
      </c>
      <c r="L110" s="37">
        <v>1.8</v>
      </c>
      <c r="M110" s="37">
        <v>0.30000000000000004</v>
      </c>
    </row>
    <row r="111" spans="1:13" ht="15.75" customHeight="1">
      <c r="A111" s="12" t="s">
        <v>133</v>
      </c>
      <c r="B111" s="34">
        <v>10.9</v>
      </c>
      <c r="C111" s="35">
        <f>D111+E111+F111+G111+H111+I111+J111+K111+L111+M111</f>
        <v>10.900000000000002</v>
      </c>
      <c r="D111" s="36">
        <v>0.8</v>
      </c>
      <c r="E111" s="36">
        <v>1.5</v>
      </c>
      <c r="F111" s="36">
        <v>0.4</v>
      </c>
      <c r="G111" s="36">
        <v>0.30000000000000004</v>
      </c>
      <c r="H111" s="37">
        <v>1.7000000000000002</v>
      </c>
      <c r="I111" s="37">
        <v>1.9</v>
      </c>
      <c r="J111" s="37">
        <v>0.5</v>
      </c>
      <c r="K111" s="37">
        <v>1.7000000000000002</v>
      </c>
      <c r="L111" s="37">
        <v>1.8</v>
      </c>
      <c r="M111" s="37">
        <v>0.30000000000000004</v>
      </c>
    </row>
    <row r="112" spans="1:13" ht="15.75" customHeight="1">
      <c r="A112" s="12" t="s">
        <v>134</v>
      </c>
      <c r="B112" s="47">
        <f aca="true" t="shared" si="34" ref="B112:M112">B111/B110*100</f>
        <v>100</v>
      </c>
      <c r="C112" s="35">
        <f t="shared" si="34"/>
        <v>100</v>
      </c>
      <c r="D112" s="35">
        <f t="shared" si="34"/>
        <v>100</v>
      </c>
      <c r="E112" s="35">
        <f t="shared" si="34"/>
        <v>100</v>
      </c>
      <c r="F112" s="35">
        <f t="shared" si="34"/>
        <v>100</v>
      </c>
      <c r="G112" s="35">
        <f t="shared" si="34"/>
        <v>100</v>
      </c>
      <c r="H112" s="35">
        <f t="shared" si="34"/>
        <v>100</v>
      </c>
      <c r="I112" s="35">
        <f t="shared" si="34"/>
        <v>100</v>
      </c>
      <c r="J112" s="35">
        <f t="shared" si="34"/>
        <v>100</v>
      </c>
      <c r="K112" s="35">
        <f t="shared" si="34"/>
        <v>100</v>
      </c>
      <c r="L112" s="35">
        <f t="shared" si="34"/>
        <v>100</v>
      </c>
      <c r="M112" s="35">
        <f t="shared" si="34"/>
        <v>100</v>
      </c>
    </row>
    <row r="113" spans="1:13" ht="15.75" customHeight="1">
      <c r="A113" s="12" t="s">
        <v>135</v>
      </c>
      <c r="B113" s="34">
        <v>11.2</v>
      </c>
      <c r="C113" s="35">
        <f>D113+E113+F113+G113+H113+I113+J113+K113+L113+M113</f>
        <v>11.200000000000001</v>
      </c>
      <c r="D113" s="36">
        <v>0.8</v>
      </c>
      <c r="E113" s="36">
        <v>1.5</v>
      </c>
      <c r="F113" s="36">
        <v>0.45</v>
      </c>
      <c r="G113" s="36">
        <v>0.35</v>
      </c>
      <c r="H113" s="37">
        <v>1.75</v>
      </c>
      <c r="I113" s="37">
        <v>1.9500000000000002</v>
      </c>
      <c r="J113" s="37">
        <v>0.55</v>
      </c>
      <c r="K113" s="37">
        <v>1.75</v>
      </c>
      <c r="L113" s="37">
        <v>1.8</v>
      </c>
      <c r="M113" s="37">
        <v>0.30000000000000004</v>
      </c>
    </row>
    <row r="114" spans="1:13" ht="15.75" customHeight="1">
      <c r="A114" s="12" t="s">
        <v>136</v>
      </c>
      <c r="B114" s="47">
        <f aca="true" t="shared" si="35" ref="B114:M114">B113/B111*100</f>
        <v>102.75229357798163</v>
      </c>
      <c r="C114" s="35">
        <f t="shared" si="35"/>
        <v>102.75229357798163</v>
      </c>
      <c r="D114" s="35">
        <f t="shared" si="35"/>
        <v>100</v>
      </c>
      <c r="E114" s="35">
        <f t="shared" si="35"/>
        <v>100</v>
      </c>
      <c r="F114" s="35">
        <f t="shared" si="35"/>
        <v>112.5</v>
      </c>
      <c r="G114" s="35">
        <f t="shared" si="35"/>
        <v>116.66666666666666</v>
      </c>
      <c r="H114" s="35">
        <f t="shared" si="35"/>
        <v>102.94117647058823</v>
      </c>
      <c r="I114" s="35">
        <f t="shared" si="35"/>
        <v>102.63157894736842</v>
      </c>
      <c r="J114" s="35">
        <f t="shared" si="35"/>
        <v>110.00000000000001</v>
      </c>
      <c r="K114" s="35">
        <f t="shared" si="35"/>
        <v>102.94117647058823</v>
      </c>
      <c r="L114" s="35">
        <f t="shared" si="35"/>
        <v>100</v>
      </c>
      <c r="M114" s="35">
        <f t="shared" si="35"/>
        <v>100</v>
      </c>
    </row>
    <row r="115" spans="1:13" ht="15.75" customHeight="1">
      <c r="A115" s="40" t="s">
        <v>58</v>
      </c>
      <c r="B115" s="41"/>
      <c r="C115" s="42"/>
      <c r="D115" s="37"/>
      <c r="E115" s="37"/>
      <c r="F115" s="37"/>
      <c r="G115" s="37"/>
      <c r="H115" s="37"/>
      <c r="I115" s="37"/>
      <c r="J115" s="37"/>
      <c r="K115" s="37"/>
      <c r="L115" s="37"/>
      <c r="M115" s="37"/>
    </row>
    <row r="116" spans="1:13" ht="15.75" customHeight="1">
      <c r="A116" s="12" t="s">
        <v>132</v>
      </c>
      <c r="B116" s="48">
        <v>24.562</v>
      </c>
      <c r="C116" s="35">
        <f>D116+E116+F116+G116+H116+I116+J116+K116+L116+M116</f>
        <v>24.561999999999998</v>
      </c>
      <c r="D116" s="51">
        <v>0.15</v>
      </c>
      <c r="E116" s="51">
        <v>0.195</v>
      </c>
      <c r="F116" s="51">
        <v>0.033</v>
      </c>
      <c r="G116" s="51">
        <v>12.55</v>
      </c>
      <c r="H116" s="52">
        <v>11.004</v>
      </c>
      <c r="I116" s="52">
        <v>0.273</v>
      </c>
      <c r="J116" s="52">
        <v>0.022</v>
      </c>
      <c r="K116" s="52">
        <v>0.101</v>
      </c>
      <c r="L116" s="52">
        <v>0.194</v>
      </c>
      <c r="M116" s="52">
        <v>0.04</v>
      </c>
    </row>
    <row r="117" spans="1:13" ht="15.75" customHeight="1">
      <c r="A117" s="12" t="s">
        <v>133</v>
      </c>
      <c r="B117" s="34">
        <v>24.7</v>
      </c>
      <c r="C117" s="35">
        <f>D117+E117+F117+G117+H117+I117+J117+K117+L117+M117</f>
        <v>24.699999999999996</v>
      </c>
      <c r="D117" s="51">
        <v>0.15</v>
      </c>
      <c r="E117" s="51">
        <v>0.23500000000000001</v>
      </c>
      <c r="F117" s="51">
        <v>0.043000000000000003</v>
      </c>
      <c r="G117" s="51">
        <v>9.45</v>
      </c>
      <c r="H117" s="52">
        <v>13.404</v>
      </c>
      <c r="I117" s="52">
        <v>0.552</v>
      </c>
      <c r="J117" s="52">
        <v>0.022</v>
      </c>
      <c r="K117" s="52">
        <v>0.151</v>
      </c>
      <c r="L117" s="52">
        <v>0.653</v>
      </c>
      <c r="M117" s="52">
        <v>0.04</v>
      </c>
    </row>
    <row r="118" spans="1:13" ht="15.75" customHeight="1">
      <c r="A118" s="12" t="s">
        <v>134</v>
      </c>
      <c r="B118" s="47">
        <f aca="true" t="shared" si="36" ref="B118:L118">B117/B116*100</f>
        <v>100.56184349808647</v>
      </c>
      <c r="C118" s="35">
        <f t="shared" si="36"/>
        <v>100.56184349808647</v>
      </c>
      <c r="D118" s="35">
        <f t="shared" si="36"/>
        <v>100</v>
      </c>
      <c r="E118" s="35">
        <f t="shared" si="36"/>
        <v>120.51282051282051</v>
      </c>
      <c r="F118" s="35">
        <f t="shared" si="36"/>
        <v>130.3030303030303</v>
      </c>
      <c r="G118" s="35">
        <f t="shared" si="36"/>
        <v>75.29880478087648</v>
      </c>
      <c r="H118" s="35">
        <f t="shared" si="36"/>
        <v>121.81025081788441</v>
      </c>
      <c r="I118" s="35">
        <f t="shared" si="36"/>
        <v>202.1978021978022</v>
      </c>
      <c r="J118" s="35">
        <f t="shared" si="36"/>
        <v>100</v>
      </c>
      <c r="K118" s="35">
        <f t="shared" si="36"/>
        <v>149.50495049504948</v>
      </c>
      <c r="L118" s="35">
        <f t="shared" si="36"/>
        <v>336.5979381443299</v>
      </c>
      <c r="M118" s="35">
        <v>100</v>
      </c>
    </row>
    <row r="119" spans="1:13" ht="15.75" customHeight="1">
      <c r="A119" s="12" t="s">
        <v>135</v>
      </c>
      <c r="B119" s="48">
        <v>25.418</v>
      </c>
      <c r="C119" s="35">
        <f>D119+E119+F119+G119+H119+I119+J119+K119+L119+M119</f>
        <v>25.418000000000003</v>
      </c>
      <c r="D119" s="51">
        <v>0.15</v>
      </c>
      <c r="E119" s="51">
        <v>0.27</v>
      </c>
      <c r="F119" s="51">
        <v>0.056</v>
      </c>
      <c r="G119" s="51">
        <v>11.5</v>
      </c>
      <c r="H119" s="52">
        <v>11.412</v>
      </c>
      <c r="I119" s="52">
        <v>1.02</v>
      </c>
      <c r="J119" s="52">
        <v>0.034</v>
      </c>
      <c r="K119" s="52">
        <v>0.201</v>
      </c>
      <c r="L119" s="52">
        <v>0.725</v>
      </c>
      <c r="M119" s="52">
        <v>0.05</v>
      </c>
    </row>
    <row r="120" spans="1:13" ht="15.75" customHeight="1">
      <c r="A120" s="12" t="s">
        <v>136</v>
      </c>
      <c r="B120" s="47">
        <f aca="true" t="shared" si="37" ref="B120:M120">B119/B117*100</f>
        <v>102.90688259109311</v>
      </c>
      <c r="C120" s="35">
        <f t="shared" si="37"/>
        <v>102.90688259109315</v>
      </c>
      <c r="D120" s="35">
        <f t="shared" si="37"/>
        <v>100</v>
      </c>
      <c r="E120" s="35">
        <f t="shared" si="37"/>
        <v>114.89361702127661</v>
      </c>
      <c r="F120" s="35">
        <f t="shared" si="37"/>
        <v>130.23255813953486</v>
      </c>
      <c r="G120" s="35">
        <f t="shared" si="37"/>
        <v>121.6931216931217</v>
      </c>
      <c r="H120" s="35">
        <f t="shared" si="37"/>
        <v>85.13876454789616</v>
      </c>
      <c r="I120" s="35">
        <f t="shared" si="37"/>
        <v>184.78260869565216</v>
      </c>
      <c r="J120" s="35">
        <f t="shared" si="37"/>
        <v>154.54545454545456</v>
      </c>
      <c r="K120" s="35">
        <f t="shared" si="37"/>
        <v>133.11258278145698</v>
      </c>
      <c r="L120" s="35">
        <f t="shared" si="37"/>
        <v>111.0260336906585</v>
      </c>
      <c r="M120" s="35">
        <f t="shared" si="37"/>
        <v>125</v>
      </c>
    </row>
    <row r="121" spans="1:13" ht="15" customHeight="1">
      <c r="A121" s="44" t="s">
        <v>46</v>
      </c>
      <c r="B121" s="45"/>
      <c r="C121" s="42"/>
      <c r="D121" s="37"/>
      <c r="E121" s="37"/>
      <c r="F121" s="37"/>
      <c r="G121" s="37"/>
      <c r="H121" s="37"/>
      <c r="I121" s="37"/>
      <c r="J121" s="37"/>
      <c r="K121" s="37"/>
      <c r="L121" s="37"/>
      <c r="M121" s="37"/>
    </row>
    <row r="122" spans="1:13" ht="15" customHeight="1">
      <c r="A122" s="12" t="s">
        <v>132</v>
      </c>
      <c r="B122" s="48">
        <v>22.962</v>
      </c>
      <c r="C122" s="35">
        <f>D122+E122+F122+G122+H122+I122+J122+K122+L122+M122</f>
        <v>22.962</v>
      </c>
      <c r="D122" s="36">
        <v>0</v>
      </c>
      <c r="E122" s="36">
        <v>0</v>
      </c>
      <c r="F122" s="36">
        <v>0</v>
      </c>
      <c r="G122" s="36">
        <v>12.2</v>
      </c>
      <c r="H122" s="37">
        <v>10.7</v>
      </c>
      <c r="I122" s="52">
        <v>0.021</v>
      </c>
      <c r="J122" s="37">
        <v>0</v>
      </c>
      <c r="K122" s="37">
        <v>0</v>
      </c>
      <c r="L122" s="52">
        <v>0.041</v>
      </c>
      <c r="M122" s="37">
        <v>0</v>
      </c>
    </row>
    <row r="123" spans="1:13" ht="15" customHeight="1">
      <c r="A123" s="12" t="s">
        <v>133</v>
      </c>
      <c r="B123" s="34">
        <v>22.8</v>
      </c>
      <c r="C123" s="35">
        <f>D123+E123+F123+G123+H123+I123+J123+K123+L123+M123</f>
        <v>22.8</v>
      </c>
      <c r="D123" s="36">
        <v>0</v>
      </c>
      <c r="E123" s="36">
        <v>0</v>
      </c>
      <c r="F123" s="36">
        <v>0</v>
      </c>
      <c r="G123" s="36">
        <v>9</v>
      </c>
      <c r="H123" s="37">
        <v>13</v>
      </c>
      <c r="I123" s="37">
        <v>0.30000000000000004</v>
      </c>
      <c r="J123" s="37">
        <v>0</v>
      </c>
      <c r="K123" s="37">
        <v>0</v>
      </c>
      <c r="L123" s="37">
        <v>0.5</v>
      </c>
      <c r="M123" s="37">
        <v>0</v>
      </c>
    </row>
    <row r="124" spans="1:13" ht="15" customHeight="1">
      <c r="A124" s="12" t="s">
        <v>134</v>
      </c>
      <c r="B124" s="47">
        <f aca="true" t="shared" si="38" ref="B124:M124">B123/B122*100</f>
        <v>99.29448654298406</v>
      </c>
      <c r="C124" s="35">
        <f t="shared" si="38"/>
        <v>99.29448654298406</v>
      </c>
      <c r="D124" s="35" t="e">
        <f t="shared" si="38"/>
        <v>#DIV/0!</v>
      </c>
      <c r="E124" s="35" t="e">
        <f t="shared" si="38"/>
        <v>#DIV/0!</v>
      </c>
      <c r="F124" s="35" t="e">
        <f t="shared" si="38"/>
        <v>#DIV/0!</v>
      </c>
      <c r="G124" s="35">
        <f t="shared" si="38"/>
        <v>73.77049180327869</v>
      </c>
      <c r="H124" s="35">
        <f t="shared" si="38"/>
        <v>121.49532710280376</v>
      </c>
      <c r="I124" s="35">
        <f t="shared" si="38"/>
        <v>1428.5714285714287</v>
      </c>
      <c r="J124" s="35" t="e">
        <f t="shared" si="38"/>
        <v>#DIV/0!</v>
      </c>
      <c r="K124" s="35" t="e">
        <f t="shared" si="38"/>
        <v>#DIV/0!</v>
      </c>
      <c r="L124" s="35">
        <f t="shared" si="38"/>
        <v>1219.5121951219512</v>
      </c>
      <c r="M124" s="35" t="e">
        <f t="shared" si="38"/>
        <v>#DIV/0!</v>
      </c>
    </row>
    <row r="125" spans="1:13" ht="15" customHeight="1">
      <c r="A125" s="12" t="s">
        <v>135</v>
      </c>
      <c r="B125" s="34">
        <v>23.2</v>
      </c>
      <c r="C125" s="35">
        <f>D125+E125+F125+G125+H125+I125+J125+K125+L125+M125</f>
        <v>23.2</v>
      </c>
      <c r="D125" s="36">
        <v>0</v>
      </c>
      <c r="E125" s="36">
        <v>0</v>
      </c>
      <c r="F125" s="36">
        <v>0</v>
      </c>
      <c r="G125" s="36">
        <v>11</v>
      </c>
      <c r="H125" s="37">
        <v>11</v>
      </c>
      <c r="I125" s="37">
        <v>0.7</v>
      </c>
      <c r="J125" s="37">
        <v>0</v>
      </c>
      <c r="K125" s="37">
        <v>0</v>
      </c>
      <c r="L125" s="37">
        <v>0.5</v>
      </c>
      <c r="M125" s="37">
        <v>0</v>
      </c>
    </row>
    <row r="126" spans="1:13" ht="15" customHeight="1">
      <c r="A126" s="12" t="s">
        <v>136</v>
      </c>
      <c r="B126" s="47">
        <f aca="true" t="shared" si="39" ref="B126:M126">B125/B123*100</f>
        <v>101.75438596491226</v>
      </c>
      <c r="C126" s="35">
        <f t="shared" si="39"/>
        <v>101.75438596491226</v>
      </c>
      <c r="D126" s="35" t="e">
        <f t="shared" si="39"/>
        <v>#DIV/0!</v>
      </c>
      <c r="E126" s="35" t="e">
        <f t="shared" si="39"/>
        <v>#DIV/0!</v>
      </c>
      <c r="F126" s="35" t="e">
        <f t="shared" si="39"/>
        <v>#DIV/0!</v>
      </c>
      <c r="G126" s="35">
        <f t="shared" si="39"/>
        <v>122.22222222222223</v>
      </c>
      <c r="H126" s="35">
        <f t="shared" si="39"/>
        <v>84.61538461538461</v>
      </c>
      <c r="I126" s="35">
        <f t="shared" si="39"/>
        <v>233.33333333333331</v>
      </c>
      <c r="J126" s="35" t="e">
        <f t="shared" si="39"/>
        <v>#DIV/0!</v>
      </c>
      <c r="K126" s="35" t="e">
        <f t="shared" si="39"/>
        <v>#DIV/0!</v>
      </c>
      <c r="L126" s="35">
        <f t="shared" si="39"/>
        <v>100</v>
      </c>
      <c r="M126" s="35" t="e">
        <f t="shared" si="39"/>
        <v>#DIV/0!</v>
      </c>
    </row>
    <row r="127" spans="1:13" ht="30">
      <c r="A127" s="44" t="s">
        <v>47</v>
      </c>
      <c r="B127" s="45"/>
      <c r="C127" s="42"/>
      <c r="D127" s="37"/>
      <c r="E127" s="37"/>
      <c r="F127" s="37"/>
      <c r="G127" s="37"/>
      <c r="H127" s="37"/>
      <c r="I127" s="37"/>
      <c r="J127" s="37"/>
      <c r="K127" s="37"/>
      <c r="L127" s="37"/>
      <c r="M127" s="37"/>
    </row>
    <row r="128" spans="1:13" ht="15">
      <c r="A128" s="12" t="s">
        <v>132</v>
      </c>
      <c r="B128" s="34">
        <v>0.1</v>
      </c>
      <c r="C128" s="35">
        <f>D128+E128+F128+G128+H128+I128+J128+K128+L128+M128</f>
        <v>0.10000000000000002</v>
      </c>
      <c r="D128" s="36">
        <v>0</v>
      </c>
      <c r="E128" s="36">
        <v>0.035</v>
      </c>
      <c r="F128" s="36">
        <v>0.003</v>
      </c>
      <c r="G128" s="36">
        <v>0.05</v>
      </c>
      <c r="H128" s="37">
        <v>0.004</v>
      </c>
      <c r="I128" s="37">
        <v>0.002</v>
      </c>
      <c r="J128" s="37">
        <v>0.002</v>
      </c>
      <c r="K128" s="37">
        <v>0.001</v>
      </c>
      <c r="L128" s="37">
        <v>0.003</v>
      </c>
      <c r="M128" s="37">
        <v>0</v>
      </c>
    </row>
    <row r="129" spans="1:13" ht="15">
      <c r="A129" s="12" t="s">
        <v>133</v>
      </c>
      <c r="B129" s="34">
        <v>0.1</v>
      </c>
      <c r="C129" s="35">
        <f>D129+E129+F129+G129+H129+I129+J129+K129+L129+M129</f>
        <v>0.10000000000000002</v>
      </c>
      <c r="D129" s="36">
        <v>0</v>
      </c>
      <c r="E129" s="36">
        <v>0.035</v>
      </c>
      <c r="F129" s="36">
        <v>0.003</v>
      </c>
      <c r="G129" s="36">
        <v>0.05</v>
      </c>
      <c r="H129" s="37">
        <v>0.004</v>
      </c>
      <c r="I129" s="37">
        <v>0.002</v>
      </c>
      <c r="J129" s="37">
        <v>0.002</v>
      </c>
      <c r="K129" s="37">
        <v>0.001</v>
      </c>
      <c r="L129" s="37">
        <v>0.003</v>
      </c>
      <c r="M129" s="37">
        <v>0</v>
      </c>
    </row>
    <row r="130" spans="1:13" ht="15">
      <c r="A130" s="12" t="s">
        <v>134</v>
      </c>
      <c r="B130" s="47">
        <f aca="true" t="shared" si="40" ref="B130:M130">B129/B128*100</f>
        <v>100</v>
      </c>
      <c r="C130" s="35">
        <f t="shared" si="40"/>
        <v>100</v>
      </c>
      <c r="D130" s="35" t="e">
        <f t="shared" si="40"/>
        <v>#DIV/0!</v>
      </c>
      <c r="E130" s="35">
        <f t="shared" si="40"/>
        <v>100</v>
      </c>
      <c r="F130" s="35">
        <f t="shared" si="40"/>
        <v>100</v>
      </c>
      <c r="G130" s="35">
        <f t="shared" si="40"/>
        <v>100</v>
      </c>
      <c r="H130" s="35">
        <f t="shared" si="40"/>
        <v>100</v>
      </c>
      <c r="I130" s="35">
        <f t="shared" si="40"/>
        <v>100</v>
      </c>
      <c r="J130" s="35">
        <f t="shared" si="40"/>
        <v>100</v>
      </c>
      <c r="K130" s="35">
        <f t="shared" si="40"/>
        <v>100</v>
      </c>
      <c r="L130" s="35">
        <f t="shared" si="40"/>
        <v>100</v>
      </c>
      <c r="M130" s="35" t="e">
        <f t="shared" si="40"/>
        <v>#DIV/0!</v>
      </c>
    </row>
    <row r="131" spans="1:13" ht="15">
      <c r="A131" s="12" t="s">
        <v>135</v>
      </c>
      <c r="B131" s="34">
        <v>0.2</v>
      </c>
      <c r="C131" s="35">
        <f>D131+E131+F131+G131+H131+I131+J131+K131+L131+M131</f>
        <v>0.20000000000000004</v>
      </c>
      <c r="D131" s="36">
        <v>0</v>
      </c>
      <c r="E131" s="36">
        <v>0.07</v>
      </c>
      <c r="F131" s="36">
        <v>0.006</v>
      </c>
      <c r="G131" s="36">
        <v>0.1</v>
      </c>
      <c r="H131" s="37">
        <v>0.012</v>
      </c>
      <c r="I131" s="37">
        <v>0.002</v>
      </c>
      <c r="J131" s="37">
        <v>0.004</v>
      </c>
      <c r="K131" s="37">
        <v>0.001</v>
      </c>
      <c r="L131" s="37">
        <v>0.005</v>
      </c>
      <c r="M131" s="37">
        <v>0</v>
      </c>
    </row>
    <row r="132" spans="1:13" ht="15">
      <c r="A132" s="12" t="s">
        <v>136</v>
      </c>
      <c r="B132" s="47">
        <f aca="true" t="shared" si="41" ref="B132:M132">B131/B129*100</f>
        <v>200</v>
      </c>
      <c r="C132" s="35">
        <f t="shared" si="41"/>
        <v>200</v>
      </c>
      <c r="D132" s="35" t="e">
        <f t="shared" si="41"/>
        <v>#DIV/0!</v>
      </c>
      <c r="E132" s="35">
        <f t="shared" si="41"/>
        <v>200</v>
      </c>
      <c r="F132" s="35">
        <f t="shared" si="41"/>
        <v>200</v>
      </c>
      <c r="G132" s="35">
        <f t="shared" si="41"/>
        <v>200</v>
      </c>
      <c r="H132" s="35">
        <f t="shared" si="41"/>
        <v>300</v>
      </c>
      <c r="I132" s="35">
        <f t="shared" si="41"/>
        <v>100</v>
      </c>
      <c r="J132" s="35">
        <f t="shared" si="41"/>
        <v>200</v>
      </c>
      <c r="K132" s="35">
        <f t="shared" si="41"/>
        <v>100</v>
      </c>
      <c r="L132" s="35">
        <f t="shared" si="41"/>
        <v>166.66666666666669</v>
      </c>
      <c r="M132" s="35" t="e">
        <f t="shared" si="41"/>
        <v>#DIV/0!</v>
      </c>
    </row>
    <row r="133" spans="1:13" ht="15.75" customHeight="1">
      <c r="A133" s="44" t="s">
        <v>56</v>
      </c>
      <c r="B133" s="45"/>
      <c r="C133" s="42"/>
      <c r="D133" s="37"/>
      <c r="E133" s="37"/>
      <c r="F133" s="37"/>
      <c r="G133" s="37"/>
      <c r="H133" s="37"/>
      <c r="I133" s="37"/>
      <c r="J133" s="37"/>
      <c r="K133" s="37"/>
      <c r="L133" s="37"/>
      <c r="M133" s="37"/>
    </row>
    <row r="134" spans="1:13" ht="15.75" customHeight="1">
      <c r="A134" s="12" t="s">
        <v>132</v>
      </c>
      <c r="B134" s="34">
        <v>1.5</v>
      </c>
      <c r="C134" s="35">
        <f>D134+E134+F134+G134+H134+I134+J134+K134+L134+M134</f>
        <v>1.5</v>
      </c>
      <c r="D134" s="36">
        <v>0.15</v>
      </c>
      <c r="E134" s="36">
        <v>0.16</v>
      </c>
      <c r="F134" s="36">
        <v>0.03</v>
      </c>
      <c r="G134" s="36">
        <v>0.30000000000000004</v>
      </c>
      <c r="H134" s="37">
        <v>0.30000000000000004</v>
      </c>
      <c r="I134" s="37">
        <v>0.25</v>
      </c>
      <c r="J134" s="37">
        <v>0.02</v>
      </c>
      <c r="K134" s="37">
        <v>0.1</v>
      </c>
      <c r="L134" s="37">
        <v>0.15</v>
      </c>
      <c r="M134" s="37">
        <v>0.04</v>
      </c>
    </row>
    <row r="135" spans="1:13" ht="15.75" customHeight="1">
      <c r="A135" s="12" t="s">
        <v>133</v>
      </c>
      <c r="B135" s="34">
        <v>1.8</v>
      </c>
      <c r="C135" s="35">
        <f>D135+E135+F135+G135+H135+I135+J135+K135+L135+M135</f>
        <v>1.7999999999999998</v>
      </c>
      <c r="D135" s="36">
        <v>0.15</v>
      </c>
      <c r="E135" s="36">
        <v>0.2</v>
      </c>
      <c r="F135" s="36">
        <v>0.04</v>
      </c>
      <c r="G135" s="36">
        <v>0.4</v>
      </c>
      <c r="H135" s="37">
        <v>0.4</v>
      </c>
      <c r="I135" s="37">
        <v>0.25</v>
      </c>
      <c r="J135" s="37">
        <v>0.02</v>
      </c>
      <c r="K135" s="37">
        <v>0.15</v>
      </c>
      <c r="L135" s="37">
        <v>0.15</v>
      </c>
      <c r="M135" s="37">
        <v>0.04</v>
      </c>
    </row>
    <row r="136" spans="1:13" ht="15.75" customHeight="1">
      <c r="A136" s="12" t="s">
        <v>134</v>
      </c>
      <c r="B136" s="47">
        <f aca="true" t="shared" si="42" ref="B136:M136">B135/B134*100</f>
        <v>120</v>
      </c>
      <c r="C136" s="35">
        <f t="shared" si="42"/>
        <v>120</v>
      </c>
      <c r="D136" s="35">
        <f t="shared" si="42"/>
        <v>100</v>
      </c>
      <c r="E136" s="35">
        <f t="shared" si="42"/>
        <v>125</v>
      </c>
      <c r="F136" s="35">
        <f t="shared" si="42"/>
        <v>133.33333333333334</v>
      </c>
      <c r="G136" s="35">
        <f t="shared" si="42"/>
        <v>133.33333333333331</v>
      </c>
      <c r="H136" s="35">
        <f t="shared" si="42"/>
        <v>133.33333333333331</v>
      </c>
      <c r="I136" s="35">
        <f t="shared" si="42"/>
        <v>100</v>
      </c>
      <c r="J136" s="35">
        <f t="shared" si="42"/>
        <v>100</v>
      </c>
      <c r="K136" s="35">
        <f t="shared" si="42"/>
        <v>149.99999999999997</v>
      </c>
      <c r="L136" s="35">
        <f t="shared" si="42"/>
        <v>100</v>
      </c>
      <c r="M136" s="35">
        <f t="shared" si="42"/>
        <v>100</v>
      </c>
    </row>
    <row r="137" spans="1:13" ht="15.75" customHeight="1">
      <c r="A137" s="12" t="s">
        <v>135</v>
      </c>
      <c r="B137" s="48">
        <v>2</v>
      </c>
      <c r="C137" s="35">
        <f>D137+E137+F137+G137+H137+I137+J137+K137+L137+M137</f>
        <v>2</v>
      </c>
      <c r="D137" s="36">
        <v>0.15</v>
      </c>
      <c r="E137" s="36">
        <v>0.2</v>
      </c>
      <c r="F137" s="36">
        <v>0.05</v>
      </c>
      <c r="G137" s="36">
        <v>0.4</v>
      </c>
      <c r="H137" s="37">
        <v>0.4</v>
      </c>
      <c r="I137" s="37">
        <v>0.30000000000000004</v>
      </c>
      <c r="J137" s="37">
        <v>0.03</v>
      </c>
      <c r="K137" s="37">
        <v>0.2</v>
      </c>
      <c r="L137" s="37">
        <v>0.22</v>
      </c>
      <c r="M137" s="37">
        <v>0.05</v>
      </c>
    </row>
    <row r="138" spans="1:13" ht="15.75" customHeight="1">
      <c r="A138" s="12" t="s">
        <v>136</v>
      </c>
      <c r="B138" s="47">
        <f aca="true" t="shared" si="43" ref="B138:M138">B137/B135*100</f>
        <v>111.11111111111111</v>
      </c>
      <c r="C138" s="35">
        <f t="shared" si="43"/>
        <v>111.11111111111111</v>
      </c>
      <c r="D138" s="35">
        <f t="shared" si="43"/>
        <v>100</v>
      </c>
      <c r="E138" s="35">
        <f t="shared" si="43"/>
        <v>100</v>
      </c>
      <c r="F138" s="35">
        <f t="shared" si="43"/>
        <v>125</v>
      </c>
      <c r="G138" s="35">
        <f t="shared" si="43"/>
        <v>100</v>
      </c>
      <c r="H138" s="35">
        <f t="shared" si="43"/>
        <v>100</v>
      </c>
      <c r="I138" s="35">
        <f t="shared" si="43"/>
        <v>120.00000000000001</v>
      </c>
      <c r="J138" s="35">
        <f t="shared" si="43"/>
        <v>150</v>
      </c>
      <c r="K138" s="35">
        <f t="shared" si="43"/>
        <v>133.33333333333334</v>
      </c>
      <c r="L138" s="35">
        <f t="shared" si="43"/>
        <v>146.66666666666669</v>
      </c>
      <c r="M138" s="35">
        <f t="shared" si="43"/>
        <v>125</v>
      </c>
    </row>
    <row r="139" spans="1:13" ht="16.5" customHeight="1">
      <c r="A139" s="30" t="s">
        <v>59</v>
      </c>
      <c r="B139" s="31"/>
      <c r="C139" s="42"/>
      <c r="D139" s="37"/>
      <c r="E139" s="37"/>
      <c r="F139" s="37"/>
      <c r="G139" s="37"/>
      <c r="H139" s="37"/>
      <c r="I139" s="37"/>
      <c r="J139" s="37"/>
      <c r="K139" s="37"/>
      <c r="L139" s="37"/>
      <c r="M139" s="37"/>
    </row>
    <row r="140" spans="1:13" ht="16.5" customHeight="1">
      <c r="A140" s="12" t="s">
        <v>132</v>
      </c>
      <c r="B140" s="34">
        <v>17.7</v>
      </c>
      <c r="C140" s="35">
        <f>D140+E140+F140+G140+H140+I140+J140+K140+L140+M140</f>
        <v>17.773000000000003</v>
      </c>
      <c r="D140" s="36">
        <v>5.6</v>
      </c>
      <c r="E140" s="36">
        <v>0.71</v>
      </c>
      <c r="F140" s="36">
        <v>0.38</v>
      </c>
      <c r="G140" s="36">
        <v>0.36</v>
      </c>
      <c r="H140" s="37">
        <v>1.03</v>
      </c>
      <c r="I140" s="37">
        <v>6.901</v>
      </c>
      <c r="J140" s="37">
        <v>0.46</v>
      </c>
      <c r="K140" s="37">
        <v>1.43</v>
      </c>
      <c r="L140" s="37">
        <v>0.66</v>
      </c>
      <c r="M140" s="37">
        <v>0.242</v>
      </c>
    </row>
    <row r="141" spans="1:13" ht="16.5" customHeight="1">
      <c r="A141" s="12" t="s">
        <v>133</v>
      </c>
      <c r="B141" s="34">
        <v>17.1</v>
      </c>
      <c r="C141" s="35">
        <f>D141+E141+F141+G141+H141+I141+J141+K141+L141+M141</f>
        <v>17.096</v>
      </c>
      <c r="D141" s="36">
        <v>5.6</v>
      </c>
      <c r="E141" s="36">
        <v>0.71</v>
      </c>
      <c r="F141" s="36">
        <v>0.29</v>
      </c>
      <c r="G141" s="36">
        <v>0.1</v>
      </c>
      <c r="H141" s="37">
        <v>1.01</v>
      </c>
      <c r="I141" s="37">
        <v>6.7059999999999995</v>
      </c>
      <c r="J141" s="37">
        <v>0.55</v>
      </c>
      <c r="K141" s="37">
        <v>1.24</v>
      </c>
      <c r="L141" s="37">
        <v>0.67</v>
      </c>
      <c r="M141" s="37">
        <v>0.22</v>
      </c>
    </row>
    <row r="142" spans="1:13" ht="16.5" customHeight="1">
      <c r="A142" s="12" t="s">
        <v>134</v>
      </c>
      <c r="B142" s="47">
        <f aca="true" t="shared" si="44" ref="B142:K142">B141/B140*100</f>
        <v>96.61016949152543</v>
      </c>
      <c r="C142" s="35">
        <f t="shared" si="44"/>
        <v>96.19085129128452</v>
      </c>
      <c r="D142" s="35">
        <f t="shared" si="44"/>
        <v>100</v>
      </c>
      <c r="E142" s="35">
        <f t="shared" si="44"/>
        <v>100</v>
      </c>
      <c r="F142" s="35">
        <f t="shared" si="44"/>
        <v>76.3157894736842</v>
      </c>
      <c r="G142" s="35">
        <f t="shared" si="44"/>
        <v>27.77777777777778</v>
      </c>
      <c r="H142" s="35">
        <f t="shared" si="44"/>
        <v>98.05825242718447</v>
      </c>
      <c r="I142" s="35">
        <f t="shared" si="44"/>
        <v>97.17432256194753</v>
      </c>
      <c r="J142" s="35">
        <f t="shared" si="44"/>
        <v>119.56521739130434</v>
      </c>
      <c r="K142" s="35">
        <f t="shared" si="44"/>
        <v>86.71328671328672</v>
      </c>
      <c r="L142" s="35">
        <v>101.515151</v>
      </c>
      <c r="M142" s="35">
        <f>M141/M140*100</f>
        <v>90.90909090909092</v>
      </c>
    </row>
    <row r="143" spans="1:13" ht="16.5" customHeight="1">
      <c r="A143" s="12" t="s">
        <v>135</v>
      </c>
      <c r="B143" s="34">
        <v>17.3</v>
      </c>
      <c r="C143" s="35">
        <f>D143+E143+F143+G143+H143+I143+J143+K143+L143+M143</f>
        <v>17.376</v>
      </c>
      <c r="D143" s="36">
        <v>5.704</v>
      </c>
      <c r="E143" s="36">
        <v>0.714</v>
      </c>
      <c r="F143" s="36">
        <v>0.34400000000000003</v>
      </c>
      <c r="G143" s="36">
        <v>0.154</v>
      </c>
      <c r="H143" s="37">
        <v>1.02</v>
      </c>
      <c r="I143" s="37">
        <v>6.7059999999999995</v>
      </c>
      <c r="J143" s="37">
        <v>0.6000000000000001</v>
      </c>
      <c r="K143" s="37">
        <v>1.24</v>
      </c>
      <c r="L143" s="37">
        <v>0.673</v>
      </c>
      <c r="M143" s="37">
        <v>0.221</v>
      </c>
    </row>
    <row r="144" spans="1:13" ht="16.5" customHeight="1">
      <c r="A144" s="12" t="s">
        <v>136</v>
      </c>
      <c r="B144" s="47">
        <f aca="true" t="shared" si="45" ref="B144:M144">B143/B141*100</f>
        <v>101.16959064327484</v>
      </c>
      <c r="C144" s="35">
        <f t="shared" si="45"/>
        <v>101.63781001403838</v>
      </c>
      <c r="D144" s="35">
        <f t="shared" si="45"/>
        <v>101.85714285714286</v>
      </c>
      <c r="E144" s="35">
        <f t="shared" si="45"/>
        <v>100.56338028169014</v>
      </c>
      <c r="F144" s="35">
        <f t="shared" si="45"/>
        <v>118.62068965517243</v>
      </c>
      <c r="G144" s="35">
        <f t="shared" si="45"/>
        <v>153.99999999999997</v>
      </c>
      <c r="H144" s="35">
        <f t="shared" si="45"/>
        <v>100.99009900990099</v>
      </c>
      <c r="I144" s="35">
        <f t="shared" si="45"/>
        <v>100</v>
      </c>
      <c r="J144" s="35">
        <f t="shared" si="45"/>
        <v>109.09090909090911</v>
      </c>
      <c r="K144" s="35">
        <f t="shared" si="45"/>
        <v>100</v>
      </c>
      <c r="L144" s="35">
        <f t="shared" si="45"/>
        <v>100.44776119402985</v>
      </c>
      <c r="M144" s="35">
        <f t="shared" si="45"/>
        <v>100.45454545454547</v>
      </c>
    </row>
    <row r="145" spans="1:13" ht="14.25" customHeight="1">
      <c r="A145" s="44" t="s">
        <v>46</v>
      </c>
      <c r="B145" s="45"/>
      <c r="C145" s="42"/>
      <c r="D145" s="37"/>
      <c r="E145" s="37"/>
      <c r="F145" s="37"/>
      <c r="G145" s="37"/>
      <c r="H145" s="37"/>
      <c r="I145" s="37"/>
      <c r="J145" s="37"/>
      <c r="K145" s="37"/>
      <c r="L145" s="37"/>
      <c r="M145" s="37"/>
    </row>
    <row r="146" spans="1:13" ht="14.25" customHeight="1">
      <c r="A146" s="12" t="s">
        <v>132</v>
      </c>
      <c r="B146" s="34">
        <v>9.2</v>
      </c>
      <c r="C146" s="35">
        <f>D146+E146+F146+G146+H146+I146+J146+K146+L146+M146</f>
        <v>9.229999999999999</v>
      </c>
      <c r="D146" s="36">
        <v>3.3</v>
      </c>
      <c r="E146" s="36">
        <v>0</v>
      </c>
      <c r="F146" s="36">
        <v>0.2</v>
      </c>
      <c r="G146" s="36">
        <v>0.2</v>
      </c>
      <c r="H146" s="37">
        <v>0.30000000000000004</v>
      </c>
      <c r="I146" s="37">
        <v>4.7</v>
      </c>
      <c r="J146" s="37">
        <v>0</v>
      </c>
      <c r="K146" s="37">
        <v>0.5</v>
      </c>
      <c r="L146" s="37">
        <v>0.03</v>
      </c>
      <c r="M146" s="37">
        <v>0</v>
      </c>
    </row>
    <row r="147" spans="1:13" ht="14.25" customHeight="1">
      <c r="A147" s="12" t="s">
        <v>133</v>
      </c>
      <c r="B147" s="34">
        <v>8.2</v>
      </c>
      <c r="C147" s="35">
        <f>D147+E147+F147+G147+H147+I147+J147+K147+L147+M147</f>
        <v>8.23</v>
      </c>
      <c r="D147" s="36">
        <v>3.2</v>
      </c>
      <c r="E147" s="36">
        <v>0</v>
      </c>
      <c r="F147" s="36">
        <v>0.1</v>
      </c>
      <c r="G147" s="36">
        <v>0</v>
      </c>
      <c r="H147" s="37">
        <v>0.2</v>
      </c>
      <c r="I147" s="37">
        <v>4.4</v>
      </c>
      <c r="J147" s="37">
        <v>0</v>
      </c>
      <c r="K147" s="37">
        <v>0.30000000000000004</v>
      </c>
      <c r="L147" s="37">
        <v>0.03</v>
      </c>
      <c r="M147" s="37">
        <v>0</v>
      </c>
    </row>
    <row r="148" spans="1:13" ht="14.25" customHeight="1">
      <c r="A148" s="12" t="s">
        <v>134</v>
      </c>
      <c r="B148" s="47">
        <f aca="true" t="shared" si="46" ref="B148:M148">B147/B146*100</f>
        <v>89.13043478260869</v>
      </c>
      <c r="C148" s="35">
        <f t="shared" si="46"/>
        <v>89.16576381365115</v>
      </c>
      <c r="D148" s="35">
        <f t="shared" si="46"/>
        <v>96.96969696969698</v>
      </c>
      <c r="E148" s="35" t="e">
        <f t="shared" si="46"/>
        <v>#DIV/0!</v>
      </c>
      <c r="F148" s="35">
        <f t="shared" si="46"/>
        <v>50</v>
      </c>
      <c r="G148" s="35">
        <f t="shared" si="46"/>
        <v>0</v>
      </c>
      <c r="H148" s="35">
        <f t="shared" si="46"/>
        <v>66.66666666666666</v>
      </c>
      <c r="I148" s="35">
        <f t="shared" si="46"/>
        <v>93.61702127659575</v>
      </c>
      <c r="J148" s="35" t="e">
        <f t="shared" si="46"/>
        <v>#DIV/0!</v>
      </c>
      <c r="K148" s="35">
        <f t="shared" si="46"/>
        <v>60.00000000000001</v>
      </c>
      <c r="L148" s="35">
        <f t="shared" si="46"/>
        <v>100</v>
      </c>
      <c r="M148" s="35" t="e">
        <f t="shared" si="46"/>
        <v>#DIV/0!</v>
      </c>
    </row>
    <row r="149" spans="1:13" ht="14.25" customHeight="1">
      <c r="A149" s="12" t="s">
        <v>135</v>
      </c>
      <c r="B149" s="34">
        <v>8.3</v>
      </c>
      <c r="C149" s="35">
        <f>D149+E149+F149+G149+H149+I149+J149+K149+L149+M149</f>
        <v>8.33</v>
      </c>
      <c r="D149" s="36">
        <v>3.25</v>
      </c>
      <c r="E149" s="36">
        <v>0</v>
      </c>
      <c r="F149" s="36">
        <v>0.15</v>
      </c>
      <c r="G149" s="36">
        <v>0</v>
      </c>
      <c r="H149" s="37">
        <v>0.2</v>
      </c>
      <c r="I149" s="37">
        <v>4.4</v>
      </c>
      <c r="J149" s="37">
        <v>0</v>
      </c>
      <c r="K149" s="37">
        <v>0.30000000000000004</v>
      </c>
      <c r="L149" s="37">
        <v>0.03</v>
      </c>
      <c r="M149" s="37">
        <v>0</v>
      </c>
    </row>
    <row r="150" spans="1:13" ht="14.25" customHeight="1">
      <c r="A150" s="12" t="s">
        <v>136</v>
      </c>
      <c r="B150" s="47">
        <f aca="true" t="shared" si="47" ref="B150:M150">B149/B147*100</f>
        <v>101.21951219512198</v>
      </c>
      <c r="C150" s="35">
        <f t="shared" si="47"/>
        <v>101.21506682867559</v>
      </c>
      <c r="D150" s="35">
        <f t="shared" si="47"/>
        <v>101.5625</v>
      </c>
      <c r="E150" s="35" t="e">
        <f t="shared" si="47"/>
        <v>#DIV/0!</v>
      </c>
      <c r="F150" s="35">
        <f t="shared" si="47"/>
        <v>149.99999999999997</v>
      </c>
      <c r="G150" s="35" t="e">
        <f t="shared" si="47"/>
        <v>#DIV/0!</v>
      </c>
      <c r="H150" s="35">
        <f t="shared" si="47"/>
        <v>100</v>
      </c>
      <c r="I150" s="35">
        <f t="shared" si="47"/>
        <v>100</v>
      </c>
      <c r="J150" s="35" t="e">
        <f t="shared" si="47"/>
        <v>#DIV/0!</v>
      </c>
      <c r="K150" s="35">
        <f t="shared" si="47"/>
        <v>100</v>
      </c>
      <c r="L150" s="35">
        <f t="shared" si="47"/>
        <v>100</v>
      </c>
      <c r="M150" s="35" t="e">
        <f t="shared" si="47"/>
        <v>#DIV/0!</v>
      </c>
    </row>
    <row r="151" spans="1:13" ht="30.75" customHeight="1">
      <c r="A151" s="44" t="s">
        <v>47</v>
      </c>
      <c r="B151" s="45"/>
      <c r="C151" s="42"/>
      <c r="D151" s="37"/>
      <c r="E151" s="37"/>
      <c r="F151" s="37"/>
      <c r="G151" s="37"/>
      <c r="H151" s="37"/>
      <c r="I151" s="37"/>
      <c r="J151" s="37"/>
      <c r="K151" s="37"/>
      <c r="L151" s="37"/>
      <c r="M151" s="37"/>
    </row>
    <row r="152" spans="1:13" ht="15.75" customHeight="1">
      <c r="A152" s="12" t="s">
        <v>132</v>
      </c>
      <c r="B152" s="49">
        <v>0.081</v>
      </c>
      <c r="C152" s="50">
        <f>D152+E152+F152+G152+H152+I152+J152+K152+L152+M152</f>
        <v>0.081</v>
      </c>
      <c r="D152" s="36">
        <v>0</v>
      </c>
      <c r="E152" s="36">
        <v>0</v>
      </c>
      <c r="F152" s="36">
        <v>0</v>
      </c>
      <c r="G152" s="36">
        <v>0</v>
      </c>
      <c r="H152" s="37">
        <v>0.02</v>
      </c>
      <c r="I152" s="37">
        <v>0.001</v>
      </c>
      <c r="J152" s="37">
        <v>0.06</v>
      </c>
      <c r="K152" s="37">
        <v>0</v>
      </c>
      <c r="L152" s="37">
        <v>0</v>
      </c>
      <c r="M152" s="37">
        <v>0</v>
      </c>
    </row>
    <row r="153" spans="1:13" ht="15.75" customHeight="1">
      <c r="A153" s="12" t="s">
        <v>133</v>
      </c>
      <c r="B153" s="49">
        <v>0.196</v>
      </c>
      <c r="C153" s="50">
        <f>D153+E153+F153+G153+H153+I153+J153+K153+L153+M153</f>
        <v>0.196</v>
      </c>
      <c r="D153" s="36">
        <v>0</v>
      </c>
      <c r="E153" s="36">
        <v>0</v>
      </c>
      <c r="F153" s="36">
        <v>0</v>
      </c>
      <c r="G153" s="36">
        <v>0</v>
      </c>
      <c r="H153" s="37">
        <v>0.09</v>
      </c>
      <c r="I153" s="37">
        <v>0.006</v>
      </c>
      <c r="J153" s="37">
        <v>0.1</v>
      </c>
      <c r="K153" s="37">
        <v>0</v>
      </c>
      <c r="L153" s="37">
        <v>0</v>
      </c>
      <c r="M153" s="37">
        <v>0</v>
      </c>
    </row>
    <row r="154" spans="1:13" ht="13.5" customHeight="1">
      <c r="A154" s="12" t="s">
        <v>134</v>
      </c>
      <c r="B154" s="47">
        <f aca="true" t="shared" si="48" ref="B154:M154">B153/B152*100</f>
        <v>241.97530864197532</v>
      </c>
      <c r="C154" s="32">
        <f t="shared" si="48"/>
        <v>241.97530864197532</v>
      </c>
      <c r="D154" s="35" t="e">
        <f t="shared" si="48"/>
        <v>#DIV/0!</v>
      </c>
      <c r="E154" s="35" t="e">
        <f t="shared" si="48"/>
        <v>#DIV/0!</v>
      </c>
      <c r="F154" s="35" t="e">
        <f t="shared" si="48"/>
        <v>#DIV/0!</v>
      </c>
      <c r="G154" s="35" t="e">
        <f t="shared" si="48"/>
        <v>#DIV/0!</v>
      </c>
      <c r="H154" s="35">
        <f t="shared" si="48"/>
        <v>450</v>
      </c>
      <c r="I154" s="35">
        <f t="shared" si="48"/>
        <v>600</v>
      </c>
      <c r="J154" s="35">
        <f t="shared" si="48"/>
        <v>166.66666666666669</v>
      </c>
      <c r="K154" s="35" t="e">
        <f t="shared" si="48"/>
        <v>#DIV/0!</v>
      </c>
      <c r="L154" s="35" t="e">
        <f t="shared" si="48"/>
        <v>#DIV/0!</v>
      </c>
      <c r="M154" s="35" t="e">
        <f t="shared" si="48"/>
        <v>#DIV/0!</v>
      </c>
    </row>
    <row r="155" spans="1:13" ht="13.5" customHeight="1">
      <c r="A155" s="12" t="s">
        <v>135</v>
      </c>
      <c r="B155" s="49">
        <v>0.226</v>
      </c>
      <c r="C155" s="50">
        <f>D155+E155+F155+G155+H155+I155+J155+K155+L155+M155</f>
        <v>0.22600000000000003</v>
      </c>
      <c r="D155" s="36">
        <v>0.004</v>
      </c>
      <c r="E155" s="36">
        <v>0.004</v>
      </c>
      <c r="F155" s="36">
        <v>0.004</v>
      </c>
      <c r="G155" s="36">
        <v>0.004</v>
      </c>
      <c r="H155" s="37">
        <v>0.1</v>
      </c>
      <c r="I155" s="37">
        <v>0.006</v>
      </c>
      <c r="J155" s="37">
        <v>0.1</v>
      </c>
      <c r="K155" s="37">
        <v>0</v>
      </c>
      <c r="L155" s="37">
        <v>0.003</v>
      </c>
      <c r="M155" s="37">
        <v>0.001</v>
      </c>
    </row>
    <row r="156" spans="1:13" ht="12" customHeight="1">
      <c r="A156" s="12" t="s">
        <v>136</v>
      </c>
      <c r="B156" s="47">
        <f aca="true" t="shared" si="49" ref="B156:M156">B155/B153*100</f>
        <v>115.3061224489796</v>
      </c>
      <c r="C156" s="35">
        <f t="shared" si="49"/>
        <v>115.3061224489796</v>
      </c>
      <c r="D156" s="35" t="e">
        <f t="shared" si="49"/>
        <v>#DIV/0!</v>
      </c>
      <c r="E156" s="35" t="e">
        <f t="shared" si="49"/>
        <v>#DIV/0!</v>
      </c>
      <c r="F156" s="35" t="e">
        <f t="shared" si="49"/>
        <v>#DIV/0!</v>
      </c>
      <c r="G156" s="35" t="e">
        <f t="shared" si="49"/>
        <v>#DIV/0!</v>
      </c>
      <c r="H156" s="35">
        <f t="shared" si="49"/>
        <v>111.11111111111111</v>
      </c>
      <c r="I156" s="35">
        <f t="shared" si="49"/>
        <v>100</v>
      </c>
      <c r="J156" s="35">
        <f t="shared" si="49"/>
        <v>100</v>
      </c>
      <c r="K156" s="35" t="e">
        <f t="shared" si="49"/>
        <v>#DIV/0!</v>
      </c>
      <c r="L156" s="35" t="e">
        <f t="shared" si="49"/>
        <v>#DIV/0!</v>
      </c>
      <c r="M156" s="35" t="e">
        <f t="shared" si="49"/>
        <v>#DIV/0!</v>
      </c>
    </row>
    <row r="157" spans="1:13" ht="15">
      <c r="A157" s="44" t="s">
        <v>56</v>
      </c>
      <c r="B157" s="45"/>
      <c r="C157" s="42"/>
      <c r="D157" s="37"/>
      <c r="E157" s="37"/>
      <c r="F157" s="37"/>
      <c r="G157" s="37"/>
      <c r="H157" s="37"/>
      <c r="I157" s="37"/>
      <c r="J157" s="37"/>
      <c r="K157" s="37"/>
      <c r="L157" s="37"/>
      <c r="M157" s="37"/>
    </row>
    <row r="158" spans="1:13" ht="15">
      <c r="A158" s="12" t="s">
        <v>132</v>
      </c>
      <c r="B158" s="49">
        <v>8.462</v>
      </c>
      <c r="C158" s="50">
        <f>D158+E158+F158+G158+H158+I158+J158+K158+L158+M158</f>
        <v>8.462</v>
      </c>
      <c r="D158" s="36">
        <v>2.3</v>
      </c>
      <c r="E158" s="36">
        <v>0.71</v>
      </c>
      <c r="F158" s="36">
        <v>0.18</v>
      </c>
      <c r="G158" s="36">
        <v>0.16</v>
      </c>
      <c r="H158" s="37">
        <v>0.71</v>
      </c>
      <c r="I158" s="37">
        <v>2.2</v>
      </c>
      <c r="J158" s="37">
        <v>0.4</v>
      </c>
      <c r="K158" s="37">
        <v>0.93</v>
      </c>
      <c r="L158" s="37">
        <v>0.63</v>
      </c>
      <c r="M158" s="37">
        <v>0.242</v>
      </c>
    </row>
    <row r="159" spans="1:13" ht="15">
      <c r="A159" s="12" t="s">
        <v>133</v>
      </c>
      <c r="B159" s="49">
        <v>8.67</v>
      </c>
      <c r="C159" s="50">
        <f>D159+E159+F159+G159+H159+I159+J159+K159+L159+M159</f>
        <v>8.670000000000002</v>
      </c>
      <c r="D159" s="36">
        <v>2.4</v>
      </c>
      <c r="E159" s="36">
        <v>0.71</v>
      </c>
      <c r="F159" s="36">
        <v>0.19</v>
      </c>
      <c r="G159" s="36">
        <v>0.1</v>
      </c>
      <c r="H159" s="37">
        <v>0.72</v>
      </c>
      <c r="I159" s="37">
        <v>2.3</v>
      </c>
      <c r="J159" s="37">
        <v>0.45</v>
      </c>
      <c r="K159" s="37">
        <v>0.94</v>
      </c>
      <c r="L159" s="37">
        <v>0.64</v>
      </c>
      <c r="M159" s="37">
        <v>0.22</v>
      </c>
    </row>
    <row r="160" spans="1:13" ht="15">
      <c r="A160" s="12" t="s">
        <v>134</v>
      </c>
      <c r="B160" s="47">
        <f aca="true" t="shared" si="50" ref="B160:M160">B159/B158*100</f>
        <v>102.45804774285038</v>
      </c>
      <c r="C160" s="35">
        <f t="shared" si="50"/>
        <v>102.45804774285041</v>
      </c>
      <c r="D160" s="35">
        <f t="shared" si="50"/>
        <v>104.34782608695652</v>
      </c>
      <c r="E160" s="35">
        <f t="shared" si="50"/>
        <v>100</v>
      </c>
      <c r="F160" s="35">
        <f t="shared" si="50"/>
        <v>105.55555555555556</v>
      </c>
      <c r="G160" s="35">
        <f t="shared" si="50"/>
        <v>62.5</v>
      </c>
      <c r="H160" s="35">
        <f t="shared" si="50"/>
        <v>101.40845070422534</v>
      </c>
      <c r="I160" s="35">
        <f t="shared" si="50"/>
        <v>104.54545454545452</v>
      </c>
      <c r="J160" s="35">
        <f t="shared" si="50"/>
        <v>112.5</v>
      </c>
      <c r="K160" s="35">
        <f t="shared" si="50"/>
        <v>101.0752688172043</v>
      </c>
      <c r="L160" s="35">
        <f t="shared" si="50"/>
        <v>101.58730158730158</v>
      </c>
      <c r="M160" s="35">
        <f t="shared" si="50"/>
        <v>90.90909090909092</v>
      </c>
    </row>
    <row r="161" spans="1:13" ht="15">
      <c r="A161" s="12" t="s">
        <v>135</v>
      </c>
      <c r="B161" s="49">
        <v>8.82</v>
      </c>
      <c r="C161" s="50">
        <f>D161+E161+F161+G161+H161+I161+J161+K161+L161+M161</f>
        <v>8.82</v>
      </c>
      <c r="D161" s="36">
        <v>2.45</v>
      </c>
      <c r="E161" s="36">
        <v>0.71</v>
      </c>
      <c r="F161" s="36">
        <v>0.19</v>
      </c>
      <c r="G161" s="36">
        <v>0.15</v>
      </c>
      <c r="H161" s="37">
        <v>0.72</v>
      </c>
      <c r="I161" s="37">
        <v>2.3</v>
      </c>
      <c r="J161" s="37">
        <v>0.5</v>
      </c>
      <c r="K161" s="37">
        <v>0.94</v>
      </c>
      <c r="L161" s="37">
        <v>0.64</v>
      </c>
      <c r="M161" s="37">
        <v>0.22</v>
      </c>
    </row>
    <row r="162" spans="1:13" ht="15">
      <c r="A162" s="12" t="s">
        <v>136</v>
      </c>
      <c r="B162" s="47">
        <f aca="true" t="shared" si="51" ref="B162:M162">B161/B159*100</f>
        <v>101.73010380622839</v>
      </c>
      <c r="C162" s="35">
        <f t="shared" si="51"/>
        <v>101.73010380622836</v>
      </c>
      <c r="D162" s="35">
        <f t="shared" si="51"/>
        <v>102.08333333333334</v>
      </c>
      <c r="E162" s="35">
        <f t="shared" si="51"/>
        <v>100</v>
      </c>
      <c r="F162" s="35">
        <f t="shared" si="51"/>
        <v>100</v>
      </c>
      <c r="G162" s="35">
        <f t="shared" si="51"/>
        <v>149.99999999999997</v>
      </c>
      <c r="H162" s="35">
        <f t="shared" si="51"/>
        <v>100</v>
      </c>
      <c r="I162" s="35">
        <f t="shared" si="51"/>
        <v>100</v>
      </c>
      <c r="J162" s="35">
        <f t="shared" si="51"/>
        <v>111.11111111111111</v>
      </c>
      <c r="K162" s="35">
        <f t="shared" si="51"/>
        <v>100</v>
      </c>
      <c r="L162" s="35">
        <f t="shared" si="51"/>
        <v>100</v>
      </c>
      <c r="M162" s="35">
        <f t="shared" si="51"/>
        <v>100</v>
      </c>
    </row>
    <row r="163" spans="1:13" ht="14.25">
      <c r="A163" s="30" t="s">
        <v>60</v>
      </c>
      <c r="B163" s="31"/>
      <c r="C163" s="42"/>
      <c r="D163" s="37"/>
      <c r="E163" s="37"/>
      <c r="F163" s="37"/>
      <c r="G163" s="37"/>
      <c r="H163" s="37"/>
      <c r="I163" s="37"/>
      <c r="J163" s="37"/>
      <c r="K163" s="37"/>
      <c r="L163" s="37"/>
      <c r="M163" s="37"/>
    </row>
    <row r="164" spans="1:13" ht="15">
      <c r="A164" s="12" t="s">
        <v>132</v>
      </c>
      <c r="B164" s="34">
        <v>30.2</v>
      </c>
      <c r="C164" s="35">
        <f>D164+E164+F164+G164+H164+I164+J164+K164+L164+M164</f>
        <v>30.207</v>
      </c>
      <c r="D164" s="36">
        <v>14.94</v>
      </c>
      <c r="E164" s="36">
        <v>0.89</v>
      </c>
      <c r="F164" s="36">
        <v>1.6800000000000002</v>
      </c>
      <c r="G164" s="36">
        <v>1.15</v>
      </c>
      <c r="H164" s="37">
        <v>4.4</v>
      </c>
      <c r="I164" s="37">
        <v>3.537</v>
      </c>
      <c r="J164" s="37">
        <v>0.93</v>
      </c>
      <c r="K164" s="37">
        <v>2.15</v>
      </c>
      <c r="L164" s="37">
        <v>0.5</v>
      </c>
      <c r="M164" s="37">
        <v>0.03</v>
      </c>
    </row>
    <row r="165" spans="1:13" ht="15">
      <c r="A165" s="12" t="s">
        <v>133</v>
      </c>
      <c r="B165" s="34">
        <v>29.1</v>
      </c>
      <c r="C165" s="35">
        <f>D165+E165+F165+G165+H165+I165+J165+K165+L165+M165</f>
        <v>29.128</v>
      </c>
      <c r="D165" s="36">
        <v>15</v>
      </c>
      <c r="E165" s="36">
        <v>0.99</v>
      </c>
      <c r="F165" s="36">
        <v>1.43</v>
      </c>
      <c r="G165" s="36">
        <v>0.519</v>
      </c>
      <c r="H165" s="37">
        <v>3.62</v>
      </c>
      <c r="I165" s="37">
        <v>3.77</v>
      </c>
      <c r="J165" s="37">
        <v>0.919</v>
      </c>
      <c r="K165" s="37">
        <v>2.15</v>
      </c>
      <c r="L165" s="37">
        <v>0.61</v>
      </c>
      <c r="M165" s="37">
        <v>0.12</v>
      </c>
    </row>
    <row r="166" spans="1:13" ht="15">
      <c r="A166" s="12" t="s">
        <v>134</v>
      </c>
      <c r="B166" s="47">
        <f aca="true" t="shared" si="52" ref="B166:M166">B165/B164*100</f>
        <v>96.35761589403974</v>
      </c>
      <c r="C166" s="35">
        <f t="shared" si="52"/>
        <v>96.42798026947396</v>
      </c>
      <c r="D166" s="35">
        <f t="shared" si="52"/>
        <v>100.40160642570282</v>
      </c>
      <c r="E166" s="35">
        <f t="shared" si="52"/>
        <v>111.23595505617978</v>
      </c>
      <c r="F166" s="35">
        <f t="shared" si="52"/>
        <v>85.1190476190476</v>
      </c>
      <c r="G166" s="35">
        <f t="shared" si="52"/>
        <v>45.1304347826087</v>
      </c>
      <c r="H166" s="35">
        <f t="shared" si="52"/>
        <v>82.27272727272727</v>
      </c>
      <c r="I166" s="35">
        <f t="shared" si="52"/>
        <v>106.58750353406843</v>
      </c>
      <c r="J166" s="35">
        <f t="shared" si="52"/>
        <v>98.81720430107526</v>
      </c>
      <c r="K166" s="35">
        <f t="shared" si="52"/>
        <v>100</v>
      </c>
      <c r="L166" s="35">
        <f t="shared" si="52"/>
        <v>122</v>
      </c>
      <c r="M166" s="35">
        <f t="shared" si="52"/>
        <v>400</v>
      </c>
    </row>
    <row r="167" spans="1:13" ht="15">
      <c r="A167" s="12" t="s">
        <v>135</v>
      </c>
      <c r="B167" s="34">
        <v>29.6</v>
      </c>
      <c r="C167" s="35">
        <f>D167+E167+F167+G167+H167+I167+J167+K167+L167+M167</f>
        <v>29.607999999999993</v>
      </c>
      <c r="D167" s="36">
        <v>15.019</v>
      </c>
      <c r="E167" s="36">
        <v>0.992</v>
      </c>
      <c r="F167" s="36">
        <v>1.74</v>
      </c>
      <c r="G167" s="36">
        <v>0.133</v>
      </c>
      <c r="H167" s="37">
        <v>3.78</v>
      </c>
      <c r="I167" s="37">
        <v>3.859</v>
      </c>
      <c r="J167" s="37">
        <v>0.968</v>
      </c>
      <c r="K167" s="37">
        <v>2.302</v>
      </c>
      <c r="L167" s="37">
        <v>0.673</v>
      </c>
      <c r="M167" s="37">
        <v>0.14200000000000002</v>
      </c>
    </row>
    <row r="168" spans="1:13" ht="15">
      <c r="A168" s="12" t="s">
        <v>136</v>
      </c>
      <c r="B168" s="47">
        <f aca="true" t="shared" si="53" ref="B168:M168">B167/B165*100</f>
        <v>101.71821305841924</v>
      </c>
      <c r="C168" s="35">
        <f t="shared" si="53"/>
        <v>101.64789892886567</v>
      </c>
      <c r="D168" s="35">
        <f t="shared" si="53"/>
        <v>100.12666666666668</v>
      </c>
      <c r="E168" s="35">
        <f t="shared" si="53"/>
        <v>100.20202020202021</v>
      </c>
      <c r="F168" s="35">
        <f t="shared" si="53"/>
        <v>121.6783216783217</v>
      </c>
      <c r="G168" s="35">
        <f t="shared" si="53"/>
        <v>25.626204238921</v>
      </c>
      <c r="H168" s="35">
        <f t="shared" si="53"/>
        <v>104.41988950276242</v>
      </c>
      <c r="I168" s="35">
        <f t="shared" si="53"/>
        <v>102.36074270557029</v>
      </c>
      <c r="J168" s="35">
        <f t="shared" si="53"/>
        <v>105.33188248095755</v>
      </c>
      <c r="K168" s="35">
        <f t="shared" si="53"/>
        <v>107.06976744186048</v>
      </c>
      <c r="L168" s="35">
        <f t="shared" si="53"/>
        <v>110.32786885245902</v>
      </c>
      <c r="M168" s="35">
        <f t="shared" si="53"/>
        <v>118.33333333333336</v>
      </c>
    </row>
    <row r="169" spans="1:13" ht="15" customHeight="1">
      <c r="A169" s="44" t="s">
        <v>46</v>
      </c>
      <c r="B169" s="45"/>
      <c r="C169" s="42"/>
      <c r="D169" s="37"/>
      <c r="E169" s="37"/>
      <c r="F169" s="37"/>
      <c r="G169" s="37"/>
      <c r="H169" s="37"/>
      <c r="I169" s="37"/>
      <c r="J169" s="37"/>
      <c r="K169" s="37"/>
      <c r="L169" s="37"/>
      <c r="M169" s="37"/>
    </row>
    <row r="170" spans="1:13" ht="15" customHeight="1">
      <c r="A170" s="12" t="s">
        <v>132</v>
      </c>
      <c r="B170" s="48">
        <v>25</v>
      </c>
      <c r="C170" s="35">
        <f>D170+E170+F170+G170+H170+I170+J170+K170+L170+M170</f>
        <v>25.000000000000004</v>
      </c>
      <c r="D170" s="36">
        <v>14.8</v>
      </c>
      <c r="E170" s="36">
        <v>0</v>
      </c>
      <c r="F170" s="36">
        <v>1.3</v>
      </c>
      <c r="G170" s="36">
        <v>0.9</v>
      </c>
      <c r="H170" s="37">
        <v>3.8</v>
      </c>
      <c r="I170" s="37">
        <v>2.6</v>
      </c>
      <c r="J170" s="37">
        <v>0</v>
      </c>
      <c r="K170" s="37">
        <v>1.6</v>
      </c>
      <c r="L170" s="37">
        <v>0</v>
      </c>
      <c r="M170" s="37">
        <v>0</v>
      </c>
    </row>
    <row r="171" spans="1:13" ht="15" customHeight="1">
      <c r="A171" s="12" t="s">
        <v>133</v>
      </c>
      <c r="B171" s="48">
        <v>23</v>
      </c>
      <c r="C171" s="35">
        <f>D171+E171+F171+G171+H171+I171+J171+K171+L171+M171</f>
        <v>23</v>
      </c>
      <c r="D171" s="36">
        <v>14.8</v>
      </c>
      <c r="E171" s="36">
        <v>0</v>
      </c>
      <c r="F171" s="36">
        <v>1</v>
      </c>
      <c r="G171" s="36">
        <v>0.4</v>
      </c>
      <c r="H171" s="37">
        <v>2.7</v>
      </c>
      <c r="I171" s="37">
        <v>2.6</v>
      </c>
      <c r="J171" s="37">
        <v>0</v>
      </c>
      <c r="K171" s="37">
        <v>1.5</v>
      </c>
      <c r="L171" s="37">
        <v>0</v>
      </c>
      <c r="M171" s="37">
        <v>0</v>
      </c>
    </row>
    <row r="172" spans="1:13" ht="15" customHeight="1">
      <c r="A172" s="12" t="s">
        <v>134</v>
      </c>
      <c r="B172" s="47">
        <f aca="true" t="shared" si="54" ref="B172:M172">B171/B170*100</f>
        <v>92</v>
      </c>
      <c r="C172" s="35">
        <f t="shared" si="54"/>
        <v>91.99999999999999</v>
      </c>
      <c r="D172" s="35">
        <f t="shared" si="54"/>
        <v>100</v>
      </c>
      <c r="E172" s="35" t="e">
        <f t="shared" si="54"/>
        <v>#DIV/0!</v>
      </c>
      <c r="F172" s="35">
        <f t="shared" si="54"/>
        <v>76.92307692307692</v>
      </c>
      <c r="G172" s="35">
        <f t="shared" si="54"/>
        <v>44.44444444444445</v>
      </c>
      <c r="H172" s="35">
        <f t="shared" si="54"/>
        <v>71.05263157894738</v>
      </c>
      <c r="I172" s="35">
        <f t="shared" si="54"/>
        <v>100</v>
      </c>
      <c r="J172" s="35" t="e">
        <f t="shared" si="54"/>
        <v>#DIV/0!</v>
      </c>
      <c r="K172" s="35">
        <f t="shared" si="54"/>
        <v>93.75</v>
      </c>
      <c r="L172" s="35" t="e">
        <f t="shared" si="54"/>
        <v>#DIV/0!</v>
      </c>
      <c r="M172" s="35" t="e">
        <f t="shared" si="54"/>
        <v>#DIV/0!</v>
      </c>
    </row>
    <row r="173" spans="1:13" ht="15" customHeight="1">
      <c r="A173" s="12" t="s">
        <v>135</v>
      </c>
      <c r="B173" s="48">
        <v>23</v>
      </c>
      <c r="C173" s="35">
        <f>D173+E173+F173+G173+H173+I173+J173+K173+L173+M173</f>
        <v>23.000000000000004</v>
      </c>
      <c r="D173" s="36">
        <v>14.8</v>
      </c>
      <c r="E173" s="36">
        <v>0</v>
      </c>
      <c r="F173" s="36">
        <v>1.1</v>
      </c>
      <c r="G173" s="36">
        <v>0</v>
      </c>
      <c r="H173" s="37">
        <v>2.9</v>
      </c>
      <c r="I173" s="37">
        <v>2.6</v>
      </c>
      <c r="J173" s="37">
        <v>0</v>
      </c>
      <c r="K173" s="37">
        <v>1.6</v>
      </c>
      <c r="L173" s="37">
        <v>0</v>
      </c>
      <c r="M173" s="37">
        <v>0</v>
      </c>
    </row>
    <row r="174" spans="1:13" ht="15" customHeight="1">
      <c r="A174" s="12" t="s">
        <v>136</v>
      </c>
      <c r="B174" s="47">
        <f aca="true" t="shared" si="55" ref="B174:M174">B173/B171*100</f>
        <v>100</v>
      </c>
      <c r="C174" s="35">
        <f t="shared" si="55"/>
        <v>100.00000000000003</v>
      </c>
      <c r="D174" s="35">
        <f t="shared" si="55"/>
        <v>100</v>
      </c>
      <c r="E174" s="35" t="e">
        <f t="shared" si="55"/>
        <v>#DIV/0!</v>
      </c>
      <c r="F174" s="35">
        <f t="shared" si="55"/>
        <v>110.00000000000001</v>
      </c>
      <c r="G174" s="35">
        <f t="shared" si="55"/>
        <v>0</v>
      </c>
      <c r="H174" s="35">
        <f t="shared" si="55"/>
        <v>107.40740740740739</v>
      </c>
      <c r="I174" s="35">
        <f t="shared" si="55"/>
        <v>100</v>
      </c>
      <c r="J174" s="35" t="e">
        <f t="shared" si="55"/>
        <v>#DIV/0!</v>
      </c>
      <c r="K174" s="35">
        <f t="shared" si="55"/>
        <v>106.66666666666667</v>
      </c>
      <c r="L174" s="35" t="e">
        <f t="shared" si="55"/>
        <v>#DIV/0!</v>
      </c>
      <c r="M174" s="35" t="e">
        <f t="shared" si="55"/>
        <v>#DIV/0!</v>
      </c>
    </row>
    <row r="175" spans="1:13" ht="30" customHeight="1">
      <c r="A175" s="44" t="s">
        <v>47</v>
      </c>
      <c r="B175" s="45"/>
      <c r="C175" s="42"/>
      <c r="D175" s="37"/>
      <c r="E175" s="37"/>
      <c r="F175" s="37"/>
      <c r="G175" s="37"/>
      <c r="H175" s="37"/>
      <c r="I175" s="37"/>
      <c r="J175" s="37"/>
      <c r="K175" s="37"/>
      <c r="L175" s="37"/>
      <c r="M175" s="37"/>
    </row>
    <row r="176" spans="1:13" ht="15" customHeight="1">
      <c r="A176" s="12" t="s">
        <v>132</v>
      </c>
      <c r="B176" s="49">
        <v>0.757</v>
      </c>
      <c r="C176" s="50">
        <f>D176+E176+F176+G176+H176+I176+J176+K176+L176+M176</f>
        <v>0.757</v>
      </c>
      <c r="D176" s="36">
        <v>0</v>
      </c>
      <c r="E176" s="36">
        <v>0</v>
      </c>
      <c r="F176" s="36">
        <v>0</v>
      </c>
      <c r="G176" s="36">
        <v>0</v>
      </c>
      <c r="H176" s="37">
        <v>0</v>
      </c>
      <c r="I176" s="37">
        <v>0.057</v>
      </c>
      <c r="J176" s="37">
        <v>0.7</v>
      </c>
      <c r="K176" s="37">
        <v>0</v>
      </c>
      <c r="L176" s="37">
        <v>0</v>
      </c>
      <c r="M176" s="37">
        <v>0</v>
      </c>
    </row>
    <row r="177" spans="1:13" ht="15" customHeight="1">
      <c r="A177" s="12" t="s">
        <v>133</v>
      </c>
      <c r="B177" s="49">
        <v>0.96</v>
      </c>
      <c r="C177" s="50">
        <f>D177+E177+F177+G177+H177+I177+J177+K177+L177+M177</f>
        <v>0.96</v>
      </c>
      <c r="D177" s="36">
        <v>0</v>
      </c>
      <c r="E177" s="36">
        <v>0</v>
      </c>
      <c r="F177" s="36">
        <v>0</v>
      </c>
      <c r="G177" s="36">
        <v>0</v>
      </c>
      <c r="H177" s="37">
        <v>0.16</v>
      </c>
      <c r="I177" s="37">
        <v>0.1</v>
      </c>
      <c r="J177" s="37">
        <v>0.7</v>
      </c>
      <c r="K177" s="37">
        <v>0</v>
      </c>
      <c r="L177" s="37">
        <v>0</v>
      </c>
      <c r="M177" s="37">
        <v>0</v>
      </c>
    </row>
    <row r="178" spans="1:13" ht="15" customHeight="1">
      <c r="A178" s="12" t="s">
        <v>134</v>
      </c>
      <c r="B178" s="47">
        <f>B177/B176*100</f>
        <v>126.81638044914135</v>
      </c>
      <c r="C178" s="35">
        <f>C177/C176*100</f>
        <v>126.81638044914135</v>
      </c>
      <c r="D178" s="35"/>
      <c r="E178" s="35"/>
      <c r="F178" s="35"/>
      <c r="G178" s="35"/>
      <c r="H178" s="35"/>
      <c r="I178" s="35">
        <f>I177/I176*100</f>
        <v>175.43859649122808</v>
      </c>
      <c r="J178" s="35">
        <f>J177/J176*100</f>
        <v>100</v>
      </c>
      <c r="K178" s="35"/>
      <c r="L178" s="35"/>
      <c r="M178" s="35"/>
    </row>
    <row r="179" spans="1:13" ht="14.25" customHeight="1">
      <c r="A179" s="12" t="s">
        <v>135</v>
      </c>
      <c r="B179" s="49">
        <v>1.07</v>
      </c>
      <c r="C179" s="50">
        <f>D179+E179+F179+G179+H179+I179+J179+K179+L179+M179</f>
        <v>1.0699999999999998</v>
      </c>
      <c r="D179" s="36">
        <v>0.032</v>
      </c>
      <c r="E179" s="36">
        <v>0</v>
      </c>
      <c r="F179" s="36">
        <v>0.158</v>
      </c>
      <c r="G179" s="36">
        <v>0.005</v>
      </c>
      <c r="H179" s="37">
        <v>0.065</v>
      </c>
      <c r="I179" s="37">
        <v>0.09</v>
      </c>
      <c r="J179" s="37">
        <v>0.72</v>
      </c>
      <c r="K179" s="37">
        <v>0</v>
      </c>
      <c r="L179" s="37">
        <v>0</v>
      </c>
      <c r="M179" s="37">
        <v>0</v>
      </c>
    </row>
    <row r="180" spans="1:13" ht="14.25" customHeight="1">
      <c r="A180" s="12" t="s">
        <v>136</v>
      </c>
      <c r="B180" s="47">
        <f>B179/B177*100</f>
        <v>111.45833333333334</v>
      </c>
      <c r="C180" s="35">
        <f>C179/C177*100</f>
        <v>111.45833333333333</v>
      </c>
      <c r="D180" s="35"/>
      <c r="E180" s="35"/>
      <c r="F180" s="35"/>
      <c r="G180" s="35"/>
      <c r="H180" s="35">
        <f>H179/H177*100</f>
        <v>40.625</v>
      </c>
      <c r="I180" s="35">
        <f>I179/I177*100</f>
        <v>89.99999999999999</v>
      </c>
      <c r="J180" s="35">
        <f>J179/J177*100</f>
        <v>102.85714285714288</v>
      </c>
      <c r="K180" s="35"/>
      <c r="L180" s="35"/>
      <c r="M180" s="35"/>
    </row>
    <row r="181" spans="1:13" ht="15">
      <c r="A181" s="44" t="s">
        <v>56</v>
      </c>
      <c r="B181" s="45"/>
      <c r="C181" s="42"/>
      <c r="D181" s="37"/>
      <c r="E181" s="37"/>
      <c r="F181" s="37"/>
      <c r="G181" s="37"/>
      <c r="H181" s="37"/>
      <c r="I181" s="37"/>
      <c r="J181" s="37"/>
      <c r="K181" s="37"/>
      <c r="L181" s="37"/>
      <c r="M181" s="37"/>
    </row>
    <row r="182" spans="1:13" ht="15">
      <c r="A182" s="12" t="s">
        <v>132</v>
      </c>
      <c r="B182" s="49">
        <v>4.45</v>
      </c>
      <c r="C182" s="50">
        <f>D182+E182+F182+G182+H182+I182+J182+K182+L182+M182</f>
        <v>4.45</v>
      </c>
      <c r="D182" s="36">
        <v>0.14</v>
      </c>
      <c r="E182" s="36">
        <v>0.89</v>
      </c>
      <c r="F182" s="36">
        <v>0.38</v>
      </c>
      <c r="G182" s="36">
        <v>0.25</v>
      </c>
      <c r="H182" s="37">
        <v>0.6000000000000001</v>
      </c>
      <c r="I182" s="37">
        <v>0.88</v>
      </c>
      <c r="J182" s="37">
        <v>0.23</v>
      </c>
      <c r="K182" s="37">
        <v>0.55</v>
      </c>
      <c r="L182" s="37">
        <v>0.5</v>
      </c>
      <c r="M182" s="37">
        <v>0.03</v>
      </c>
    </row>
    <row r="183" spans="1:13" ht="15">
      <c r="A183" s="12" t="s">
        <v>133</v>
      </c>
      <c r="B183" s="49">
        <v>5.168</v>
      </c>
      <c r="C183" s="50">
        <f>D183+E183+F183+G183+H183+I183+J183+K183+L183+M183</f>
        <v>5.168</v>
      </c>
      <c r="D183" s="36">
        <v>0.2</v>
      </c>
      <c r="E183" s="36">
        <v>0.99</v>
      </c>
      <c r="F183" s="36">
        <v>0.43</v>
      </c>
      <c r="G183" s="36">
        <v>0.11900000000000001</v>
      </c>
      <c r="H183" s="37">
        <v>0.76</v>
      </c>
      <c r="I183" s="37">
        <v>1.07</v>
      </c>
      <c r="J183" s="37">
        <v>0.219</v>
      </c>
      <c r="K183" s="37">
        <v>0.65</v>
      </c>
      <c r="L183" s="37">
        <v>0.61</v>
      </c>
      <c r="M183" s="37">
        <v>0.12</v>
      </c>
    </row>
    <row r="184" spans="1:13" ht="15">
      <c r="A184" s="12" t="s">
        <v>134</v>
      </c>
      <c r="B184" s="47">
        <f aca="true" t="shared" si="56" ref="B184:M184">B183/B182*100</f>
        <v>116.13483146067416</v>
      </c>
      <c r="C184" s="35">
        <f t="shared" si="56"/>
        <v>116.13483146067416</v>
      </c>
      <c r="D184" s="35">
        <f t="shared" si="56"/>
        <v>142.85714285714286</v>
      </c>
      <c r="E184" s="35">
        <f t="shared" si="56"/>
        <v>111.23595505617978</v>
      </c>
      <c r="F184" s="35">
        <f t="shared" si="56"/>
        <v>113.1578947368421</v>
      </c>
      <c r="G184" s="35">
        <f t="shared" si="56"/>
        <v>47.6</v>
      </c>
      <c r="H184" s="35">
        <f t="shared" si="56"/>
        <v>126.66666666666664</v>
      </c>
      <c r="I184" s="35">
        <f t="shared" si="56"/>
        <v>121.59090909090911</v>
      </c>
      <c r="J184" s="35">
        <f t="shared" si="56"/>
        <v>95.21739130434781</v>
      </c>
      <c r="K184" s="35">
        <f t="shared" si="56"/>
        <v>118.18181818181816</v>
      </c>
      <c r="L184" s="35">
        <f t="shared" si="56"/>
        <v>122</v>
      </c>
      <c r="M184" s="35">
        <f t="shared" si="56"/>
        <v>400</v>
      </c>
    </row>
    <row r="185" spans="1:13" ht="15">
      <c r="A185" s="12" t="s">
        <v>135</v>
      </c>
      <c r="B185" s="49">
        <v>5.57</v>
      </c>
      <c r="C185" s="50">
        <f>D185+E185+F185+G185+H185+I185+J185+K185+L185+M185</f>
        <v>5.57</v>
      </c>
      <c r="D185" s="36">
        <v>0.219</v>
      </c>
      <c r="E185" s="36">
        <v>0.992</v>
      </c>
      <c r="F185" s="36">
        <v>0.482</v>
      </c>
      <c r="G185" s="36">
        <v>0.128</v>
      </c>
      <c r="H185" s="37">
        <v>0.8150000000000001</v>
      </c>
      <c r="I185" s="37">
        <v>1.169</v>
      </c>
      <c r="J185" s="37">
        <v>0.248</v>
      </c>
      <c r="K185" s="37">
        <v>0.7020000000000001</v>
      </c>
      <c r="L185" s="37">
        <v>0.673</v>
      </c>
      <c r="M185" s="37">
        <v>0.14200000000000002</v>
      </c>
    </row>
    <row r="186" spans="1:13" ht="15">
      <c r="A186" s="12" t="s">
        <v>136</v>
      </c>
      <c r="B186" s="47">
        <f aca="true" t="shared" si="57" ref="B186:M186">B185/B183*100</f>
        <v>107.77863777089784</v>
      </c>
      <c r="C186" s="35">
        <f t="shared" si="57"/>
        <v>107.77863777089784</v>
      </c>
      <c r="D186" s="35">
        <f t="shared" si="57"/>
        <v>109.5</v>
      </c>
      <c r="E186" s="35">
        <f t="shared" si="57"/>
        <v>100.20202020202021</v>
      </c>
      <c r="F186" s="35">
        <f t="shared" si="57"/>
        <v>112.09302325581396</v>
      </c>
      <c r="G186" s="35">
        <f t="shared" si="57"/>
        <v>107.56302521008404</v>
      </c>
      <c r="H186" s="35">
        <f t="shared" si="57"/>
        <v>107.23684210526316</v>
      </c>
      <c r="I186" s="35">
        <f t="shared" si="57"/>
        <v>109.25233644859813</v>
      </c>
      <c r="J186" s="35">
        <f t="shared" si="57"/>
        <v>113.24200913242008</v>
      </c>
      <c r="K186" s="35">
        <f t="shared" si="57"/>
        <v>108</v>
      </c>
      <c r="L186" s="35">
        <f t="shared" si="57"/>
        <v>110.32786885245902</v>
      </c>
      <c r="M186" s="35">
        <f t="shared" si="57"/>
        <v>118.33333333333336</v>
      </c>
    </row>
    <row r="187" spans="1:13" ht="14.25">
      <c r="A187" s="30" t="s">
        <v>61</v>
      </c>
      <c r="B187" s="31"/>
      <c r="C187" s="42"/>
      <c r="D187" s="37"/>
      <c r="E187" s="37"/>
      <c r="F187" s="37"/>
      <c r="G187" s="37"/>
      <c r="H187" s="37"/>
      <c r="I187" s="37"/>
      <c r="J187" s="37"/>
      <c r="K187" s="37"/>
      <c r="L187" s="37"/>
      <c r="M187" s="37"/>
    </row>
    <row r="188" spans="1:13" ht="15">
      <c r="A188" s="12" t="s">
        <v>132</v>
      </c>
      <c r="B188" s="34">
        <v>22.7</v>
      </c>
      <c r="C188" s="35">
        <f>D188+E188+F188+G188+H188+I188+J188+K188+L188+M188</f>
        <v>22.700000000000003</v>
      </c>
      <c r="D188" s="36">
        <v>2.1</v>
      </c>
      <c r="E188" s="36">
        <v>4</v>
      </c>
      <c r="F188" s="36">
        <v>1.7000000000000002</v>
      </c>
      <c r="G188" s="36">
        <v>1.1</v>
      </c>
      <c r="H188" s="37">
        <v>3.2</v>
      </c>
      <c r="I188" s="37">
        <v>2.9</v>
      </c>
      <c r="J188" s="37">
        <v>2</v>
      </c>
      <c r="K188" s="37">
        <v>3.8</v>
      </c>
      <c r="L188" s="37">
        <v>1.8</v>
      </c>
      <c r="M188" s="37">
        <v>0.1</v>
      </c>
    </row>
    <row r="189" spans="1:13" ht="15">
      <c r="A189" s="12" t="s">
        <v>133</v>
      </c>
      <c r="B189" s="34">
        <v>22.8</v>
      </c>
      <c r="C189" s="35">
        <f>D189+E189+F189+G189+H189+I189+J189+K189+L189+M189</f>
        <v>22.8</v>
      </c>
      <c r="D189" s="36">
        <v>2.1</v>
      </c>
      <c r="E189" s="36">
        <v>4</v>
      </c>
      <c r="F189" s="36">
        <v>1.7000000000000002</v>
      </c>
      <c r="G189" s="36">
        <v>1.1</v>
      </c>
      <c r="H189" s="37">
        <v>3.2</v>
      </c>
      <c r="I189" s="37">
        <v>2.9</v>
      </c>
      <c r="J189" s="37">
        <v>2</v>
      </c>
      <c r="K189" s="37">
        <v>3.8</v>
      </c>
      <c r="L189" s="37">
        <v>1.85</v>
      </c>
      <c r="M189" s="37">
        <v>0.15</v>
      </c>
    </row>
    <row r="190" spans="1:13" ht="15">
      <c r="A190" s="12" t="s">
        <v>134</v>
      </c>
      <c r="B190" s="47">
        <f aca="true" t="shared" si="58" ref="B190:M190">B189/B188*100</f>
        <v>100.44052863436124</v>
      </c>
      <c r="C190" s="35">
        <f t="shared" si="58"/>
        <v>100.44052863436121</v>
      </c>
      <c r="D190" s="35">
        <f t="shared" si="58"/>
        <v>100</v>
      </c>
      <c r="E190" s="35">
        <f t="shared" si="58"/>
        <v>100</v>
      </c>
      <c r="F190" s="35">
        <f t="shared" si="58"/>
        <v>100</v>
      </c>
      <c r="G190" s="35">
        <f t="shared" si="58"/>
        <v>100</v>
      </c>
      <c r="H190" s="35">
        <f t="shared" si="58"/>
        <v>100</v>
      </c>
      <c r="I190" s="35">
        <f t="shared" si="58"/>
        <v>100</v>
      </c>
      <c r="J190" s="35">
        <f t="shared" si="58"/>
        <v>100</v>
      </c>
      <c r="K190" s="35">
        <f t="shared" si="58"/>
        <v>100</v>
      </c>
      <c r="L190" s="35">
        <f t="shared" si="58"/>
        <v>102.77777777777779</v>
      </c>
      <c r="M190" s="35">
        <f t="shared" si="58"/>
        <v>149.99999999999997</v>
      </c>
    </row>
    <row r="191" spans="1:13" ht="15">
      <c r="A191" s="12" t="s">
        <v>135</v>
      </c>
      <c r="B191" s="34">
        <v>23.3</v>
      </c>
      <c r="C191" s="35">
        <f>D191+E191+F191+G191+H191+I191+J191+K191+L191+M191</f>
        <v>23.300000000000004</v>
      </c>
      <c r="D191" s="36">
        <v>2.15</v>
      </c>
      <c r="E191" s="36">
        <v>4.15</v>
      </c>
      <c r="F191" s="36">
        <v>1.75</v>
      </c>
      <c r="G191" s="36">
        <v>1.15</v>
      </c>
      <c r="H191" s="37">
        <v>3.25</v>
      </c>
      <c r="I191" s="37">
        <v>2.95</v>
      </c>
      <c r="J191" s="37">
        <v>2.05</v>
      </c>
      <c r="K191" s="37">
        <v>3.85</v>
      </c>
      <c r="L191" s="37">
        <v>1.85</v>
      </c>
      <c r="M191" s="37">
        <v>0.15</v>
      </c>
    </row>
    <row r="192" spans="1:13" ht="15">
      <c r="A192" s="12" t="s">
        <v>136</v>
      </c>
      <c r="B192" s="47">
        <f aca="true" t="shared" si="59" ref="B192:M192">B191/B189*100</f>
        <v>102.19298245614034</v>
      </c>
      <c r="C192" s="35">
        <f t="shared" si="59"/>
        <v>102.19298245614037</v>
      </c>
      <c r="D192" s="35">
        <f t="shared" si="59"/>
        <v>102.38095238095238</v>
      </c>
      <c r="E192" s="35">
        <f t="shared" si="59"/>
        <v>103.75000000000001</v>
      </c>
      <c r="F192" s="35">
        <f t="shared" si="59"/>
        <v>102.94117647058823</v>
      </c>
      <c r="G192" s="35">
        <f t="shared" si="59"/>
        <v>104.54545454545452</v>
      </c>
      <c r="H192" s="35">
        <f t="shared" si="59"/>
        <v>101.5625</v>
      </c>
      <c r="I192" s="35">
        <f t="shared" si="59"/>
        <v>101.72413793103449</v>
      </c>
      <c r="J192" s="35">
        <f t="shared" si="59"/>
        <v>102.49999999999999</v>
      </c>
      <c r="K192" s="35">
        <f t="shared" si="59"/>
        <v>101.31578947368422</v>
      </c>
      <c r="L192" s="35">
        <f t="shared" si="59"/>
        <v>100</v>
      </c>
      <c r="M192" s="35">
        <f t="shared" si="59"/>
        <v>100</v>
      </c>
    </row>
    <row r="193" spans="1:13" ht="15.75" customHeight="1">
      <c r="A193" s="44" t="s">
        <v>46</v>
      </c>
      <c r="B193" s="45"/>
      <c r="C193" s="42"/>
      <c r="D193" s="37"/>
      <c r="E193" s="37"/>
      <c r="F193" s="37"/>
      <c r="G193" s="37"/>
      <c r="H193" s="37"/>
      <c r="I193" s="37"/>
      <c r="J193" s="37"/>
      <c r="K193" s="37"/>
      <c r="L193" s="37"/>
      <c r="M193" s="37"/>
    </row>
    <row r="194" spans="1:13" ht="15.75" customHeight="1">
      <c r="A194" s="12" t="s">
        <v>132</v>
      </c>
      <c r="B194" s="34">
        <v>0.2</v>
      </c>
      <c r="C194" s="35">
        <f>D194+E194+F194+G194+H194+I194+J194+K194+L194+M194</f>
        <v>0.2</v>
      </c>
      <c r="D194" s="36">
        <v>0</v>
      </c>
      <c r="E194" s="36">
        <v>0</v>
      </c>
      <c r="F194" s="36">
        <v>0</v>
      </c>
      <c r="G194" s="36">
        <v>0</v>
      </c>
      <c r="H194" s="37">
        <v>0</v>
      </c>
      <c r="I194" s="37">
        <v>0.1</v>
      </c>
      <c r="J194" s="37">
        <v>0</v>
      </c>
      <c r="K194" s="37">
        <v>0</v>
      </c>
      <c r="L194" s="37">
        <v>0.1</v>
      </c>
      <c r="M194" s="37">
        <v>0</v>
      </c>
    </row>
    <row r="195" spans="1:13" ht="15.75" customHeight="1">
      <c r="A195" s="12" t="s">
        <v>133</v>
      </c>
      <c r="B195" s="34">
        <v>0.2</v>
      </c>
      <c r="C195" s="35">
        <f>D195+E195+F195+G195+H195+I195+J195+K195+L195+M195</f>
        <v>0.2</v>
      </c>
      <c r="D195" s="36">
        <v>0</v>
      </c>
      <c r="E195" s="36">
        <v>0</v>
      </c>
      <c r="F195" s="36">
        <v>0</v>
      </c>
      <c r="G195" s="36">
        <v>0</v>
      </c>
      <c r="H195" s="37">
        <v>0</v>
      </c>
      <c r="I195" s="37">
        <v>0.1</v>
      </c>
      <c r="J195" s="37">
        <v>0</v>
      </c>
      <c r="K195" s="37">
        <v>0</v>
      </c>
      <c r="L195" s="37">
        <v>0.1</v>
      </c>
      <c r="M195" s="37">
        <v>0</v>
      </c>
    </row>
    <row r="196" spans="1:13" ht="15.75" customHeight="1">
      <c r="A196" s="12" t="s">
        <v>134</v>
      </c>
      <c r="B196" s="47">
        <f>B195/B194*100</f>
        <v>100</v>
      </c>
      <c r="C196" s="35">
        <f>C195/C194*100</f>
        <v>100</v>
      </c>
      <c r="D196" s="35"/>
      <c r="E196" s="35"/>
      <c r="F196" s="35"/>
      <c r="G196" s="35"/>
      <c r="H196" s="35"/>
      <c r="I196" s="35">
        <f>I195/I194*100</f>
        <v>100</v>
      </c>
      <c r="J196" s="35"/>
      <c r="K196" s="35"/>
      <c r="L196" s="35">
        <f>L195/L194*100</f>
        <v>100</v>
      </c>
      <c r="M196" s="35"/>
    </row>
    <row r="197" spans="1:13" ht="15.75" customHeight="1">
      <c r="A197" s="12" t="s">
        <v>135</v>
      </c>
      <c r="B197" s="34">
        <v>0.2</v>
      </c>
      <c r="C197" s="35">
        <f>D197+E197+F197+G197+H197+I197+J197+K197+L197+M197</f>
        <v>0.2</v>
      </c>
      <c r="D197" s="36">
        <v>0</v>
      </c>
      <c r="E197" s="36">
        <v>0</v>
      </c>
      <c r="F197" s="36">
        <v>0</v>
      </c>
      <c r="G197" s="36"/>
      <c r="H197" s="37">
        <v>0</v>
      </c>
      <c r="I197" s="37">
        <v>0.1</v>
      </c>
      <c r="J197" s="37">
        <v>0</v>
      </c>
      <c r="K197" s="37">
        <v>0</v>
      </c>
      <c r="L197" s="37">
        <v>0.1</v>
      </c>
      <c r="M197" s="37">
        <v>0</v>
      </c>
    </row>
    <row r="198" spans="1:13" ht="15.75" customHeight="1">
      <c r="A198" s="12" t="s">
        <v>136</v>
      </c>
      <c r="B198" s="47">
        <f>B197/B195*100</f>
        <v>100</v>
      </c>
      <c r="C198" s="35">
        <f>C197/C195*100</f>
        <v>100</v>
      </c>
      <c r="D198" s="35"/>
      <c r="E198" s="35"/>
      <c r="F198" s="35"/>
      <c r="G198" s="35"/>
      <c r="H198" s="35"/>
      <c r="I198" s="35">
        <f>I197/I195*100</f>
        <v>100</v>
      </c>
      <c r="J198" s="35"/>
      <c r="K198" s="35"/>
      <c r="L198" s="35">
        <f>L197/L195*100</f>
        <v>100</v>
      </c>
      <c r="M198" s="35"/>
    </row>
    <row r="199" spans="1:13" ht="30.75" customHeight="1">
      <c r="A199" s="44" t="s">
        <v>47</v>
      </c>
      <c r="B199" s="45"/>
      <c r="C199" s="42"/>
      <c r="D199" s="37"/>
      <c r="E199" s="37"/>
      <c r="F199" s="37"/>
      <c r="G199" s="37"/>
      <c r="H199" s="37"/>
      <c r="I199" s="37"/>
      <c r="J199" s="37"/>
      <c r="K199" s="37"/>
      <c r="L199" s="37"/>
      <c r="M199" s="37"/>
    </row>
    <row r="200" spans="1:13" ht="12.75" customHeight="1">
      <c r="A200" s="12" t="s">
        <v>132</v>
      </c>
      <c r="B200" s="34">
        <v>0.6000000000000001</v>
      </c>
      <c r="C200" s="35">
        <f>D200+E200+F200+G200+H200+I200+J200+K200+L200+M200</f>
        <v>0.6000000000000001</v>
      </c>
      <c r="D200" s="36">
        <v>0</v>
      </c>
      <c r="E200" s="36">
        <v>0</v>
      </c>
      <c r="F200" s="36">
        <v>0</v>
      </c>
      <c r="G200" s="36">
        <v>0</v>
      </c>
      <c r="H200" s="37">
        <v>0</v>
      </c>
      <c r="I200" s="37">
        <v>0</v>
      </c>
      <c r="J200" s="37">
        <v>0.6000000000000001</v>
      </c>
      <c r="K200" s="37">
        <v>0</v>
      </c>
      <c r="L200" s="37">
        <v>0</v>
      </c>
      <c r="M200" s="37">
        <v>0</v>
      </c>
    </row>
    <row r="201" spans="1:13" ht="12.75" customHeight="1">
      <c r="A201" s="12" t="s">
        <v>133</v>
      </c>
      <c r="B201" s="34">
        <v>0.6000000000000001</v>
      </c>
      <c r="C201" s="35">
        <f>D201+E201+F201+G201+H201+I201+J201+K201+L201+M201</f>
        <v>0.6000000000000001</v>
      </c>
      <c r="D201" s="36">
        <v>0</v>
      </c>
      <c r="E201" s="36">
        <v>0</v>
      </c>
      <c r="F201" s="36">
        <v>0</v>
      </c>
      <c r="G201" s="36">
        <v>0</v>
      </c>
      <c r="H201" s="37">
        <v>0</v>
      </c>
      <c r="I201" s="37">
        <v>0</v>
      </c>
      <c r="J201" s="37">
        <v>0.6000000000000001</v>
      </c>
      <c r="K201" s="37">
        <v>0</v>
      </c>
      <c r="L201" s="37">
        <v>0</v>
      </c>
      <c r="M201" s="37">
        <v>0</v>
      </c>
    </row>
    <row r="202" spans="1:13" ht="12.75" customHeight="1">
      <c r="A202" s="12" t="s">
        <v>134</v>
      </c>
      <c r="B202" s="47">
        <f>B201/B200*100</f>
        <v>100</v>
      </c>
      <c r="C202" s="32">
        <f>C201/C200*100</f>
        <v>100</v>
      </c>
      <c r="D202" s="35"/>
      <c r="E202" s="35"/>
      <c r="F202" s="35"/>
      <c r="G202" s="35"/>
      <c r="H202" s="35"/>
      <c r="I202" s="35"/>
      <c r="J202" s="35">
        <v>100</v>
      </c>
      <c r="K202" s="35"/>
      <c r="L202" s="35"/>
      <c r="M202" s="35"/>
    </row>
    <row r="203" spans="1:13" ht="15" customHeight="1">
      <c r="A203" s="12" t="s">
        <v>135</v>
      </c>
      <c r="B203" s="34">
        <v>0.6000000000000001</v>
      </c>
      <c r="C203" s="35">
        <f>D203+E203+F203+G203+H203+I203+J203+K203+L203+M203</f>
        <v>0.6000000000000001</v>
      </c>
      <c r="D203" s="36">
        <v>0</v>
      </c>
      <c r="E203" s="36">
        <v>0</v>
      </c>
      <c r="F203" s="36">
        <v>0</v>
      </c>
      <c r="G203" s="36">
        <v>0</v>
      </c>
      <c r="H203" s="37">
        <v>0</v>
      </c>
      <c r="I203" s="37">
        <v>0</v>
      </c>
      <c r="J203" s="37">
        <v>0.6000000000000001</v>
      </c>
      <c r="K203" s="37">
        <v>0</v>
      </c>
      <c r="L203" s="37">
        <v>0</v>
      </c>
      <c r="M203" s="37">
        <v>0</v>
      </c>
    </row>
    <row r="204" spans="1:13" ht="15.75" customHeight="1">
      <c r="A204" s="12" t="s">
        <v>136</v>
      </c>
      <c r="B204" s="47">
        <f>B203/B201*100</f>
        <v>100</v>
      </c>
      <c r="C204" s="35">
        <f>C203/C201*100</f>
        <v>100</v>
      </c>
      <c r="D204" s="35"/>
      <c r="E204" s="35"/>
      <c r="F204" s="35"/>
      <c r="G204" s="35"/>
      <c r="H204" s="35"/>
      <c r="I204" s="35"/>
      <c r="J204" s="35">
        <f>J203/J201*100</f>
        <v>100</v>
      </c>
      <c r="K204" s="35"/>
      <c r="L204" s="35"/>
      <c r="M204" s="35"/>
    </row>
    <row r="205" spans="1:13" ht="16.5" customHeight="1">
      <c r="A205" s="44" t="s">
        <v>56</v>
      </c>
      <c r="B205" s="45"/>
      <c r="C205" s="42"/>
      <c r="D205" s="37"/>
      <c r="E205" s="37"/>
      <c r="F205" s="37"/>
      <c r="G205" s="37"/>
      <c r="H205" s="37"/>
      <c r="I205" s="37"/>
      <c r="J205" s="37"/>
      <c r="K205" s="37"/>
      <c r="L205" s="37"/>
      <c r="M205" s="37"/>
    </row>
    <row r="206" spans="1:13" ht="16.5" customHeight="1">
      <c r="A206" s="12" t="s">
        <v>132</v>
      </c>
      <c r="B206" s="34">
        <v>21.9</v>
      </c>
      <c r="C206" s="35">
        <f>D206+E206+F206+G206+H206+I206+J206+K206+L206+M206</f>
        <v>21.900000000000002</v>
      </c>
      <c r="D206" s="36">
        <v>2.1</v>
      </c>
      <c r="E206" s="36">
        <v>4</v>
      </c>
      <c r="F206" s="36">
        <v>1.7000000000000002</v>
      </c>
      <c r="G206" s="36">
        <v>1.1</v>
      </c>
      <c r="H206" s="37">
        <v>3.2</v>
      </c>
      <c r="I206" s="37">
        <v>2.8</v>
      </c>
      <c r="J206" s="37">
        <v>1.4</v>
      </c>
      <c r="K206" s="37">
        <v>3.8</v>
      </c>
      <c r="L206" s="37">
        <v>1.7000000000000002</v>
      </c>
      <c r="M206" s="37">
        <v>0.1</v>
      </c>
    </row>
    <row r="207" spans="1:13" ht="16.5" customHeight="1">
      <c r="A207" s="12" t="s">
        <v>133</v>
      </c>
      <c r="B207" s="48">
        <v>22</v>
      </c>
      <c r="C207" s="35">
        <f>D207+E207+F207+G207+H207+I207+J207+K207+L207+M207</f>
        <v>22</v>
      </c>
      <c r="D207" s="36">
        <v>2.1</v>
      </c>
      <c r="E207" s="36">
        <v>4</v>
      </c>
      <c r="F207" s="36">
        <v>1.7000000000000002</v>
      </c>
      <c r="G207" s="36">
        <v>1.1</v>
      </c>
      <c r="H207" s="37">
        <v>3.2</v>
      </c>
      <c r="I207" s="37">
        <v>2.8</v>
      </c>
      <c r="J207" s="37">
        <v>1.4</v>
      </c>
      <c r="K207" s="37">
        <v>3.8</v>
      </c>
      <c r="L207" s="37">
        <v>1.75</v>
      </c>
      <c r="M207" s="37">
        <v>0.15</v>
      </c>
    </row>
    <row r="208" spans="1:13" ht="16.5" customHeight="1">
      <c r="A208" s="12" t="s">
        <v>134</v>
      </c>
      <c r="B208" s="47">
        <f aca="true" t="shared" si="60" ref="B208:M208">B207/B206*100</f>
        <v>100.45662100456623</v>
      </c>
      <c r="C208" s="35">
        <f t="shared" si="60"/>
        <v>100.4566210045662</v>
      </c>
      <c r="D208" s="35">
        <f t="shared" si="60"/>
        <v>100</v>
      </c>
      <c r="E208" s="35">
        <f t="shared" si="60"/>
        <v>100</v>
      </c>
      <c r="F208" s="35">
        <f t="shared" si="60"/>
        <v>100</v>
      </c>
      <c r="G208" s="35">
        <f t="shared" si="60"/>
        <v>100</v>
      </c>
      <c r="H208" s="35">
        <f t="shared" si="60"/>
        <v>100</v>
      </c>
      <c r="I208" s="35">
        <f t="shared" si="60"/>
        <v>100</v>
      </c>
      <c r="J208" s="35">
        <f t="shared" si="60"/>
        <v>100</v>
      </c>
      <c r="K208" s="35">
        <f t="shared" si="60"/>
        <v>100</v>
      </c>
      <c r="L208" s="35">
        <f t="shared" si="60"/>
        <v>102.94117647058823</v>
      </c>
      <c r="M208" s="35">
        <f t="shared" si="60"/>
        <v>149.99999999999997</v>
      </c>
    </row>
    <row r="209" spans="1:13" ht="16.5" customHeight="1">
      <c r="A209" s="12" t="s">
        <v>135</v>
      </c>
      <c r="B209" s="34">
        <v>22.5</v>
      </c>
      <c r="C209" s="35">
        <f>D209+E209+F209+G209+H209+I209+J209+K209+L209+M209</f>
        <v>22.5</v>
      </c>
      <c r="D209" s="36">
        <v>2.15</v>
      </c>
      <c r="E209" s="36">
        <v>4.15</v>
      </c>
      <c r="F209" s="36">
        <v>1.75</v>
      </c>
      <c r="G209" s="36">
        <v>1.15</v>
      </c>
      <c r="H209" s="37">
        <v>3.25</v>
      </c>
      <c r="I209" s="37">
        <v>2.85</v>
      </c>
      <c r="J209" s="37">
        <v>1.45</v>
      </c>
      <c r="K209" s="37">
        <v>3.85</v>
      </c>
      <c r="L209" s="37">
        <v>1.75</v>
      </c>
      <c r="M209" s="37">
        <v>0.15</v>
      </c>
    </row>
    <row r="210" spans="1:13" ht="12.75" customHeight="1">
      <c r="A210" s="12" t="s">
        <v>136</v>
      </c>
      <c r="B210" s="47">
        <f aca="true" t="shared" si="61" ref="B210:M210">B209/B207*100</f>
        <v>102.27272727272727</v>
      </c>
      <c r="C210" s="35">
        <f t="shared" si="61"/>
        <v>102.27272727272727</v>
      </c>
      <c r="D210" s="35">
        <f t="shared" si="61"/>
        <v>102.38095238095238</v>
      </c>
      <c r="E210" s="35">
        <f t="shared" si="61"/>
        <v>103.75000000000001</v>
      </c>
      <c r="F210" s="35">
        <f t="shared" si="61"/>
        <v>102.94117647058823</v>
      </c>
      <c r="G210" s="35">
        <f t="shared" si="61"/>
        <v>104.54545454545452</v>
      </c>
      <c r="H210" s="35">
        <f t="shared" si="61"/>
        <v>101.5625</v>
      </c>
      <c r="I210" s="35">
        <f t="shared" si="61"/>
        <v>101.7857142857143</v>
      </c>
      <c r="J210" s="35">
        <f t="shared" si="61"/>
        <v>103.57142857142858</v>
      </c>
      <c r="K210" s="35">
        <f t="shared" si="61"/>
        <v>101.31578947368422</v>
      </c>
      <c r="L210" s="35">
        <f t="shared" si="61"/>
        <v>100</v>
      </c>
      <c r="M210" s="35">
        <f t="shared" si="61"/>
        <v>100</v>
      </c>
    </row>
    <row r="211" spans="1:13" ht="28.5">
      <c r="A211" s="40" t="s">
        <v>63</v>
      </c>
      <c r="B211" s="41"/>
      <c r="C211" s="42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 ht="14.25" customHeight="1">
      <c r="A212" s="30" t="s">
        <v>64</v>
      </c>
      <c r="B212" s="31"/>
      <c r="C212" s="42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 ht="14.25" customHeight="1">
      <c r="A213" s="12" t="s">
        <v>132</v>
      </c>
      <c r="B213" s="34">
        <v>18161</v>
      </c>
      <c r="C213" s="53">
        <f>D213+E213+F213+G213+H213+I213+J213+K213+L213+M213</f>
        <v>18161</v>
      </c>
      <c r="D213" s="33">
        <v>6824</v>
      </c>
      <c r="E213" s="33">
        <v>459</v>
      </c>
      <c r="F213" s="33">
        <v>1124</v>
      </c>
      <c r="G213" s="33">
        <v>981</v>
      </c>
      <c r="H213" s="16">
        <v>2670</v>
      </c>
      <c r="I213" s="16">
        <v>2900</v>
      </c>
      <c r="J213" s="16">
        <v>580</v>
      </c>
      <c r="K213" s="16">
        <v>2366</v>
      </c>
      <c r="L213" s="16">
        <v>237</v>
      </c>
      <c r="M213" s="16">
        <v>20</v>
      </c>
    </row>
    <row r="214" spans="1:13" ht="14.25" customHeight="1">
      <c r="A214" s="12" t="s">
        <v>133</v>
      </c>
      <c r="B214" s="34">
        <v>18211</v>
      </c>
      <c r="C214" s="53">
        <f>D214+E214+F214+G214+H214+I214+J214+K214+L214+M214</f>
        <v>18211</v>
      </c>
      <c r="D214" s="33">
        <v>6865</v>
      </c>
      <c r="E214" s="33">
        <v>465</v>
      </c>
      <c r="F214" s="33">
        <v>1177</v>
      </c>
      <c r="G214" s="33">
        <v>572</v>
      </c>
      <c r="H214" s="16">
        <v>2396</v>
      </c>
      <c r="I214" s="16">
        <v>3010</v>
      </c>
      <c r="J214" s="16">
        <v>537</v>
      </c>
      <c r="K214" s="16">
        <v>2931</v>
      </c>
      <c r="L214" s="16">
        <v>235</v>
      </c>
      <c r="M214" s="16">
        <v>23</v>
      </c>
    </row>
    <row r="215" spans="1:13" ht="14.25" customHeight="1">
      <c r="A215" s="12" t="s">
        <v>134</v>
      </c>
      <c r="B215" s="47">
        <f aca="true" t="shared" si="62" ref="B215:M215">B214/B213*100</f>
        <v>100.27531523594516</v>
      </c>
      <c r="C215" s="35">
        <f t="shared" si="62"/>
        <v>100.27531523594516</v>
      </c>
      <c r="D215" s="35">
        <f t="shared" si="62"/>
        <v>100.6008206330598</v>
      </c>
      <c r="E215" s="35">
        <f t="shared" si="62"/>
        <v>101.30718954248366</v>
      </c>
      <c r="F215" s="35">
        <f t="shared" si="62"/>
        <v>104.71530249110322</v>
      </c>
      <c r="G215" s="35">
        <f t="shared" si="62"/>
        <v>58.307849133537204</v>
      </c>
      <c r="H215" s="35">
        <f t="shared" si="62"/>
        <v>89.7378277153558</v>
      </c>
      <c r="I215" s="35">
        <f t="shared" si="62"/>
        <v>103.79310344827586</v>
      </c>
      <c r="J215" s="35">
        <f t="shared" si="62"/>
        <v>92.58620689655173</v>
      </c>
      <c r="K215" s="35">
        <f t="shared" si="62"/>
        <v>123.87996618765848</v>
      </c>
      <c r="L215" s="35">
        <f t="shared" si="62"/>
        <v>99.15611814345992</v>
      </c>
      <c r="M215" s="35">
        <f t="shared" si="62"/>
        <v>114.99999999999999</v>
      </c>
    </row>
    <row r="216" spans="1:13" ht="14.25" customHeight="1">
      <c r="A216" s="12" t="s">
        <v>135</v>
      </c>
      <c r="B216" s="34">
        <v>18347</v>
      </c>
      <c r="C216" s="53">
        <f>D216+E216+F216+G216+H216+I216+J216+K216+L216+M216</f>
        <v>18347</v>
      </c>
      <c r="D216" s="33">
        <v>6898</v>
      </c>
      <c r="E216" s="33">
        <v>490</v>
      </c>
      <c r="F216" s="33">
        <v>1298</v>
      </c>
      <c r="G216" s="33">
        <v>60</v>
      </c>
      <c r="H216" s="16">
        <v>2223</v>
      </c>
      <c r="I216" s="16">
        <v>3193</v>
      </c>
      <c r="J216" s="16">
        <v>553</v>
      </c>
      <c r="K216" s="16">
        <v>3386</v>
      </c>
      <c r="L216" s="16">
        <v>238</v>
      </c>
      <c r="M216" s="16">
        <v>8</v>
      </c>
    </row>
    <row r="217" spans="1:13" ht="14.25" customHeight="1">
      <c r="A217" s="12" t="s">
        <v>136</v>
      </c>
      <c r="B217" s="47">
        <f aca="true" t="shared" si="63" ref="B217:M217">B216/B214*100</f>
        <v>100.74680138377903</v>
      </c>
      <c r="C217" s="35">
        <f t="shared" si="63"/>
        <v>100.74680138377903</v>
      </c>
      <c r="D217" s="35">
        <f t="shared" si="63"/>
        <v>100.48069919883467</v>
      </c>
      <c r="E217" s="35">
        <f t="shared" si="63"/>
        <v>105.3763440860215</v>
      </c>
      <c r="F217" s="35">
        <f t="shared" si="63"/>
        <v>110.28037383177569</v>
      </c>
      <c r="G217" s="35">
        <f t="shared" si="63"/>
        <v>10.48951048951049</v>
      </c>
      <c r="H217" s="35">
        <f t="shared" si="63"/>
        <v>92.779632721202</v>
      </c>
      <c r="I217" s="35">
        <f t="shared" si="63"/>
        <v>106.07973421926911</v>
      </c>
      <c r="J217" s="35">
        <f t="shared" si="63"/>
        <v>102.97951582867783</v>
      </c>
      <c r="K217" s="35">
        <f t="shared" si="63"/>
        <v>115.52371204367111</v>
      </c>
      <c r="L217" s="35">
        <f t="shared" si="63"/>
        <v>101.27659574468085</v>
      </c>
      <c r="M217" s="35">
        <f t="shared" si="63"/>
        <v>34.78260869565217</v>
      </c>
    </row>
    <row r="218" spans="1:13" ht="14.25" customHeight="1">
      <c r="A218" s="44" t="s">
        <v>46</v>
      </c>
      <c r="B218" s="45"/>
      <c r="C218" s="42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1:13" ht="14.25" customHeight="1">
      <c r="A219" s="12" t="s">
        <v>132</v>
      </c>
      <c r="B219" s="34">
        <v>15065</v>
      </c>
      <c r="C219" s="53">
        <f>D219+E219+F219+G219+H219+I219+J219+K219+L219+M219</f>
        <v>15065</v>
      </c>
      <c r="D219" s="33">
        <v>6658</v>
      </c>
      <c r="E219" s="33">
        <v>0</v>
      </c>
      <c r="F219" s="33">
        <v>997</v>
      </c>
      <c r="G219" s="33">
        <v>915</v>
      </c>
      <c r="H219" s="16">
        <v>2374</v>
      </c>
      <c r="I219" s="16">
        <v>2311</v>
      </c>
      <c r="J219" s="16">
        <v>0</v>
      </c>
      <c r="K219" s="16">
        <v>1810</v>
      </c>
      <c r="L219" s="16">
        <v>0</v>
      </c>
      <c r="M219" s="16">
        <v>0</v>
      </c>
    </row>
    <row r="220" spans="1:13" ht="14.25" customHeight="1">
      <c r="A220" s="12" t="s">
        <v>133</v>
      </c>
      <c r="B220" s="34">
        <v>15065</v>
      </c>
      <c r="C220" s="53">
        <f>D220+E220+F220+G220+H220+I220+J220+K220+L220+M220</f>
        <v>15065</v>
      </c>
      <c r="D220" s="33">
        <v>6700</v>
      </c>
      <c r="E220" s="33">
        <v>0</v>
      </c>
      <c r="F220" s="33">
        <v>1050</v>
      </c>
      <c r="G220" s="33">
        <v>704</v>
      </c>
      <c r="H220" s="16">
        <v>2100</v>
      </c>
      <c r="I220" s="16">
        <v>2382</v>
      </c>
      <c r="J220" s="16">
        <v>0</v>
      </c>
      <c r="K220" s="16">
        <v>2129</v>
      </c>
      <c r="L220" s="16">
        <v>0</v>
      </c>
      <c r="M220" s="16">
        <v>0</v>
      </c>
    </row>
    <row r="221" spans="1:13" ht="14.25" customHeight="1">
      <c r="A221" s="12" t="s">
        <v>134</v>
      </c>
      <c r="B221" s="47">
        <f>B220/B219*100</f>
        <v>100</v>
      </c>
      <c r="C221" s="35">
        <f>C220/C219*100</f>
        <v>100</v>
      </c>
      <c r="D221" s="35">
        <f>D220/D219*100</f>
        <v>100.6308200660859</v>
      </c>
      <c r="E221" s="35"/>
      <c r="F221" s="35">
        <f>F220/F219*100</f>
        <v>105.3159478435306</v>
      </c>
      <c r="G221" s="35">
        <f>G220/G219*100</f>
        <v>76.93989071038251</v>
      </c>
      <c r="H221" s="35">
        <f>H220/H219*100</f>
        <v>88.45829823083403</v>
      </c>
      <c r="I221" s="35">
        <f>I220/I219*100</f>
        <v>103.0722630895716</v>
      </c>
      <c r="J221" s="35"/>
      <c r="K221" s="35">
        <f>K220/K219*100</f>
        <v>117.6243093922652</v>
      </c>
      <c r="L221" s="35"/>
      <c r="M221" s="35"/>
    </row>
    <row r="222" spans="1:13" ht="14.25" customHeight="1">
      <c r="A222" s="12" t="s">
        <v>135</v>
      </c>
      <c r="B222" s="34">
        <v>15075</v>
      </c>
      <c r="C222" s="53">
        <f>D222+E222+F222+G222+H222+I222+J222+K222+L222+M222</f>
        <v>15075</v>
      </c>
      <c r="D222" s="33">
        <v>6700</v>
      </c>
      <c r="E222" s="33">
        <v>0</v>
      </c>
      <c r="F222" s="33">
        <v>1120</v>
      </c>
      <c r="G222" s="33">
        <v>0</v>
      </c>
      <c r="H222" s="16">
        <v>1900</v>
      </c>
      <c r="I222" s="16">
        <v>2557</v>
      </c>
      <c r="J222" s="16">
        <v>0</v>
      </c>
      <c r="K222" s="16">
        <v>2798</v>
      </c>
      <c r="L222" s="16">
        <v>0</v>
      </c>
      <c r="M222" s="16">
        <v>0</v>
      </c>
    </row>
    <row r="223" spans="1:13" ht="14.25" customHeight="1">
      <c r="A223" s="12" t="s">
        <v>136</v>
      </c>
      <c r="B223" s="47">
        <f>B222/B220*100</f>
        <v>100.06637902422835</v>
      </c>
      <c r="C223" s="35">
        <f>C222/C220*100</f>
        <v>100.06637902422835</v>
      </c>
      <c r="D223" s="35">
        <f>D222/D220*100</f>
        <v>100</v>
      </c>
      <c r="E223" s="35"/>
      <c r="F223" s="35">
        <f>F222/F220*100</f>
        <v>106.66666666666667</v>
      </c>
      <c r="G223" s="35">
        <f>G222/G220*100</f>
        <v>0</v>
      </c>
      <c r="H223" s="35">
        <f>H222/H220*100</f>
        <v>90.47619047619048</v>
      </c>
      <c r="I223" s="35">
        <f>I222/I220*100</f>
        <v>107.34676742233418</v>
      </c>
      <c r="J223" s="35"/>
      <c r="K223" s="35">
        <f>K222/K220*100</f>
        <v>131.42320338186943</v>
      </c>
      <c r="L223" s="35"/>
      <c r="M223" s="35"/>
    </row>
    <row r="224" spans="1:13" ht="30">
      <c r="A224" s="44" t="s">
        <v>47</v>
      </c>
      <c r="B224" s="45"/>
      <c r="C224" s="42"/>
      <c r="D224" s="16"/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1:13" ht="15">
      <c r="A225" s="12" t="s">
        <v>132</v>
      </c>
      <c r="B225" s="34">
        <v>535</v>
      </c>
      <c r="C225" s="53">
        <f>D225+E225+F225+G225+H225+I225+J225+K225+L225+M225</f>
        <v>535</v>
      </c>
      <c r="D225" s="33">
        <v>0</v>
      </c>
      <c r="E225" s="33">
        <v>0</v>
      </c>
      <c r="F225" s="33">
        <v>0</v>
      </c>
      <c r="G225" s="33">
        <v>0</v>
      </c>
      <c r="H225" s="16">
        <v>74</v>
      </c>
      <c r="I225" s="16">
        <v>20</v>
      </c>
      <c r="J225" s="16">
        <v>441</v>
      </c>
      <c r="K225" s="16">
        <v>0</v>
      </c>
      <c r="L225" s="16">
        <v>0</v>
      </c>
      <c r="M225" s="16">
        <v>0</v>
      </c>
    </row>
    <row r="226" spans="1:13" ht="15">
      <c r="A226" s="12" t="s">
        <v>133</v>
      </c>
      <c r="B226" s="34">
        <v>574</v>
      </c>
      <c r="C226" s="53">
        <f>D226+E226+F226+G226+H226+I226+J226+K226+L226+M226</f>
        <v>574</v>
      </c>
      <c r="D226" s="33">
        <v>0</v>
      </c>
      <c r="E226" s="33">
        <v>15</v>
      </c>
      <c r="F226" s="33">
        <v>0</v>
      </c>
      <c r="G226" s="33">
        <v>0</v>
      </c>
      <c r="H226" s="16">
        <v>60</v>
      </c>
      <c r="I226" s="16">
        <v>58</v>
      </c>
      <c r="J226" s="16">
        <v>441</v>
      </c>
      <c r="K226" s="16">
        <v>0</v>
      </c>
      <c r="L226" s="16">
        <v>0</v>
      </c>
      <c r="M226" s="16">
        <v>0</v>
      </c>
    </row>
    <row r="227" spans="1:13" ht="15">
      <c r="A227" s="12" t="s">
        <v>134</v>
      </c>
      <c r="B227" s="47">
        <f>B226/B225*100</f>
        <v>107.28971962616822</v>
      </c>
      <c r="C227" s="35">
        <f>C226/C225*100</f>
        <v>107.28971962616822</v>
      </c>
      <c r="D227" s="35"/>
      <c r="E227" s="35"/>
      <c r="F227" s="35"/>
      <c r="G227" s="35"/>
      <c r="H227" s="35">
        <f>H226/H225*100</f>
        <v>81.08108108108108</v>
      </c>
      <c r="I227" s="35">
        <f>I226/I225*100</f>
        <v>290</v>
      </c>
      <c r="J227" s="35">
        <f>J226/J225*100</f>
        <v>100</v>
      </c>
      <c r="K227" s="35"/>
      <c r="L227" s="35"/>
      <c r="M227" s="35"/>
    </row>
    <row r="228" spans="1:13" ht="15">
      <c r="A228" s="12" t="s">
        <v>135</v>
      </c>
      <c r="B228" s="34">
        <v>628</v>
      </c>
      <c r="C228" s="53">
        <f>D228+E228+F228+G228+H228+I228+J228+K228+L228+M228</f>
        <v>628</v>
      </c>
      <c r="D228" s="33">
        <v>0</v>
      </c>
      <c r="E228" s="33">
        <v>20</v>
      </c>
      <c r="F228" s="33">
        <v>1</v>
      </c>
      <c r="G228" s="33">
        <v>0</v>
      </c>
      <c r="H228" s="16">
        <v>81</v>
      </c>
      <c r="I228" s="16">
        <v>63</v>
      </c>
      <c r="J228" s="16">
        <v>455</v>
      </c>
      <c r="K228" s="16">
        <v>0</v>
      </c>
      <c r="L228" s="16">
        <v>0</v>
      </c>
      <c r="M228" s="16">
        <v>8</v>
      </c>
    </row>
    <row r="229" spans="1:13" ht="15">
      <c r="A229" s="12" t="s">
        <v>136</v>
      </c>
      <c r="B229" s="47">
        <f>B228/B226*100</f>
        <v>109.40766550522648</v>
      </c>
      <c r="C229" s="35">
        <f>C228/C226*100</f>
        <v>109.40766550522648</v>
      </c>
      <c r="D229" s="35"/>
      <c r="E229" s="35">
        <f>E228/E226*100</f>
        <v>133.33333333333331</v>
      </c>
      <c r="F229" s="35"/>
      <c r="G229" s="35"/>
      <c r="H229" s="35">
        <f>H228/H226*100</f>
        <v>135</v>
      </c>
      <c r="I229" s="35">
        <f>I228/I226*100</f>
        <v>108.62068965517241</v>
      </c>
      <c r="J229" s="35">
        <f>J228/J226*100</f>
        <v>103.17460317460319</v>
      </c>
      <c r="K229" s="35"/>
      <c r="L229" s="35"/>
      <c r="M229" s="35"/>
    </row>
    <row r="230" spans="1:13" ht="14.25" customHeight="1">
      <c r="A230" s="44" t="s">
        <v>56</v>
      </c>
      <c r="B230" s="45"/>
      <c r="C230" s="42"/>
      <c r="D230" s="16"/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1:13" ht="14.25" customHeight="1">
      <c r="A231" s="12" t="s">
        <v>132</v>
      </c>
      <c r="B231" s="34">
        <v>2561</v>
      </c>
      <c r="C231" s="53">
        <f>D231+E231+F231+G231+H231+I231+J231+K231+L231+M231</f>
        <v>2561</v>
      </c>
      <c r="D231" s="33">
        <v>166</v>
      </c>
      <c r="E231" s="33">
        <v>459</v>
      </c>
      <c r="F231" s="33">
        <v>127</v>
      </c>
      <c r="G231" s="33">
        <v>66</v>
      </c>
      <c r="H231" s="16">
        <v>222</v>
      </c>
      <c r="I231" s="16">
        <v>569</v>
      </c>
      <c r="J231" s="16">
        <v>139</v>
      </c>
      <c r="K231" s="16">
        <v>556</v>
      </c>
      <c r="L231" s="16">
        <v>237</v>
      </c>
      <c r="M231" s="16">
        <v>20</v>
      </c>
    </row>
    <row r="232" spans="1:13" ht="14.25" customHeight="1">
      <c r="A232" s="12" t="s">
        <v>133</v>
      </c>
      <c r="B232" s="34">
        <v>2572</v>
      </c>
      <c r="C232" s="53">
        <f>D232+E232+F232+G232+H232+I232+J232+K232+L232+M232</f>
        <v>2572</v>
      </c>
      <c r="D232" s="33">
        <v>165</v>
      </c>
      <c r="E232" s="33">
        <v>450</v>
      </c>
      <c r="F232" s="33">
        <v>147</v>
      </c>
      <c r="G232" s="33">
        <v>60</v>
      </c>
      <c r="H232" s="16">
        <v>236</v>
      </c>
      <c r="I232" s="16">
        <v>565</v>
      </c>
      <c r="J232" s="16">
        <v>135</v>
      </c>
      <c r="K232" s="16">
        <v>556</v>
      </c>
      <c r="L232" s="16">
        <v>235</v>
      </c>
      <c r="M232" s="16">
        <v>23</v>
      </c>
    </row>
    <row r="233" spans="1:13" ht="14.25" customHeight="1">
      <c r="A233" s="12" t="s">
        <v>134</v>
      </c>
      <c r="B233" s="47">
        <f aca="true" t="shared" si="64" ref="B233:G233">B232/B231*100</f>
        <v>100.42951971885982</v>
      </c>
      <c r="C233" s="35">
        <f t="shared" si="64"/>
        <v>100.42951971885982</v>
      </c>
      <c r="D233" s="35">
        <f t="shared" si="64"/>
        <v>99.3975903614458</v>
      </c>
      <c r="E233" s="35">
        <f t="shared" si="64"/>
        <v>98.0392156862745</v>
      </c>
      <c r="F233" s="35">
        <f t="shared" si="64"/>
        <v>115.74803149606299</v>
      </c>
      <c r="G233" s="35">
        <f t="shared" si="64"/>
        <v>90.9090909090909</v>
      </c>
      <c r="H233" s="35">
        <v>106.306</v>
      </c>
      <c r="I233" s="35">
        <f>I232/I231*100</f>
        <v>99.29701230228471</v>
      </c>
      <c r="J233" s="35">
        <f>J232/J231*100</f>
        <v>97.12230215827337</v>
      </c>
      <c r="K233" s="35">
        <f>K232/K231*100</f>
        <v>100</v>
      </c>
      <c r="L233" s="35">
        <f>L232/L231*100</f>
        <v>99.15611814345992</v>
      </c>
      <c r="M233" s="35">
        <f>M232/M231*100</f>
        <v>114.99999999999999</v>
      </c>
    </row>
    <row r="234" spans="1:13" ht="14.25" customHeight="1">
      <c r="A234" s="12" t="s">
        <v>135</v>
      </c>
      <c r="B234" s="34">
        <v>2644</v>
      </c>
      <c r="C234" s="53">
        <f>D234+E234+F234+G234+H234+I234+J234+K234+L234+M234</f>
        <v>2644</v>
      </c>
      <c r="D234" s="33">
        <v>183</v>
      </c>
      <c r="E234" s="33">
        <v>470</v>
      </c>
      <c r="F234" s="33">
        <v>139</v>
      </c>
      <c r="G234" s="33">
        <v>60</v>
      </c>
      <c r="H234" s="16">
        <v>242</v>
      </c>
      <c r="I234" s="16">
        <v>568</v>
      </c>
      <c r="J234" s="16">
        <v>98</v>
      </c>
      <c r="K234" s="16">
        <v>620</v>
      </c>
      <c r="L234" s="16">
        <v>238</v>
      </c>
      <c r="M234" s="16">
        <v>26</v>
      </c>
    </row>
    <row r="235" spans="1:13" ht="14.25" customHeight="1">
      <c r="A235" s="12" t="s">
        <v>136</v>
      </c>
      <c r="B235" s="47">
        <f aca="true" t="shared" si="65" ref="B235:M235">B234/B232*100</f>
        <v>102.79937791601866</v>
      </c>
      <c r="C235" s="35">
        <f t="shared" si="65"/>
        <v>102.79937791601866</v>
      </c>
      <c r="D235" s="35">
        <f t="shared" si="65"/>
        <v>110.9090909090909</v>
      </c>
      <c r="E235" s="35">
        <f t="shared" si="65"/>
        <v>104.44444444444446</v>
      </c>
      <c r="F235" s="35">
        <f t="shared" si="65"/>
        <v>94.5578231292517</v>
      </c>
      <c r="G235" s="35">
        <f t="shared" si="65"/>
        <v>100</v>
      </c>
      <c r="H235" s="35">
        <f t="shared" si="65"/>
        <v>102.54237288135593</v>
      </c>
      <c r="I235" s="35">
        <f t="shared" si="65"/>
        <v>100.53097345132744</v>
      </c>
      <c r="J235" s="35">
        <f t="shared" si="65"/>
        <v>72.5925925925926</v>
      </c>
      <c r="K235" s="35">
        <f t="shared" si="65"/>
        <v>111.51079136690647</v>
      </c>
      <c r="L235" s="35">
        <f t="shared" si="65"/>
        <v>101.27659574468085</v>
      </c>
      <c r="M235" s="35">
        <f t="shared" si="65"/>
        <v>113.04347826086956</v>
      </c>
    </row>
    <row r="236" spans="1:13" ht="28.5">
      <c r="A236" s="54" t="s">
        <v>65</v>
      </c>
      <c r="B236" s="55"/>
      <c r="C236" s="42"/>
      <c r="D236" s="16"/>
      <c r="E236" s="16"/>
      <c r="F236" s="16"/>
      <c r="G236" s="16"/>
      <c r="H236" s="16"/>
      <c r="I236" s="16"/>
      <c r="J236" s="16"/>
      <c r="K236" s="16"/>
      <c r="L236" s="16"/>
      <c r="M236" s="16"/>
    </row>
    <row r="237" spans="1:13" ht="15">
      <c r="A237" s="12" t="s">
        <v>132</v>
      </c>
      <c r="B237" s="34">
        <v>6788</v>
      </c>
      <c r="C237" s="53">
        <f>D237+E237+F237+G237+H237+I237+J237+K237+L237+M237</f>
        <v>6788</v>
      </c>
      <c r="D237" s="33">
        <v>2625</v>
      </c>
      <c r="E237" s="33">
        <v>166</v>
      </c>
      <c r="F237" s="33">
        <v>485</v>
      </c>
      <c r="G237" s="33">
        <v>310</v>
      </c>
      <c r="H237" s="16">
        <v>1284</v>
      </c>
      <c r="I237" s="16">
        <v>757</v>
      </c>
      <c r="J237" s="16">
        <v>174</v>
      </c>
      <c r="K237" s="16">
        <v>894</v>
      </c>
      <c r="L237" s="16">
        <v>87</v>
      </c>
      <c r="M237" s="16">
        <v>6</v>
      </c>
    </row>
    <row r="238" spans="1:13" ht="15">
      <c r="A238" s="12" t="s">
        <v>133</v>
      </c>
      <c r="B238" s="34">
        <v>6683</v>
      </c>
      <c r="C238" s="53">
        <f>D238+E238+F238+G238+H238+I238+J238+K238+L238+M238</f>
        <v>6683</v>
      </c>
      <c r="D238" s="33">
        <v>2630</v>
      </c>
      <c r="E238" s="33">
        <v>150</v>
      </c>
      <c r="F238" s="33">
        <v>484</v>
      </c>
      <c r="G238" s="33">
        <v>163</v>
      </c>
      <c r="H238" s="16">
        <v>1294</v>
      </c>
      <c r="I238" s="16">
        <v>784</v>
      </c>
      <c r="J238" s="16">
        <v>169</v>
      </c>
      <c r="K238" s="16">
        <v>899</v>
      </c>
      <c r="L238" s="16">
        <v>92</v>
      </c>
      <c r="M238" s="16">
        <v>18</v>
      </c>
    </row>
    <row r="239" spans="1:13" ht="15">
      <c r="A239" s="12" t="s">
        <v>134</v>
      </c>
      <c r="B239" s="47">
        <f aca="true" t="shared" si="66" ref="B239:M239">B238/B237*100</f>
        <v>98.4531526222746</v>
      </c>
      <c r="C239" s="35">
        <f t="shared" si="66"/>
        <v>98.4531526222746</v>
      </c>
      <c r="D239" s="35">
        <f t="shared" si="66"/>
        <v>100.19047619047619</v>
      </c>
      <c r="E239" s="35">
        <f t="shared" si="66"/>
        <v>90.36144578313254</v>
      </c>
      <c r="F239" s="35">
        <f t="shared" si="66"/>
        <v>99.79381443298969</v>
      </c>
      <c r="G239" s="35">
        <f t="shared" si="66"/>
        <v>52.58064516129032</v>
      </c>
      <c r="H239" s="35">
        <f t="shared" si="66"/>
        <v>100.77881619937695</v>
      </c>
      <c r="I239" s="35">
        <f t="shared" si="66"/>
        <v>103.5667107001321</v>
      </c>
      <c r="J239" s="35">
        <f t="shared" si="66"/>
        <v>97.12643678160919</v>
      </c>
      <c r="K239" s="35">
        <f t="shared" si="66"/>
        <v>100.5592841163311</v>
      </c>
      <c r="L239" s="35">
        <f t="shared" si="66"/>
        <v>105.74712643678161</v>
      </c>
      <c r="M239" s="35">
        <f t="shared" si="66"/>
        <v>300</v>
      </c>
    </row>
    <row r="240" spans="1:13" ht="15">
      <c r="A240" s="12" t="s">
        <v>135</v>
      </c>
      <c r="B240" s="34">
        <v>6735</v>
      </c>
      <c r="C240" s="53">
        <f>D240+E240+F240+G240+H240+I240+J240+K240+L240+M240</f>
        <v>6735</v>
      </c>
      <c r="D240" s="33">
        <v>2637</v>
      </c>
      <c r="E240" s="33">
        <v>140</v>
      </c>
      <c r="F240" s="33">
        <v>516</v>
      </c>
      <c r="G240" s="33">
        <v>19</v>
      </c>
      <c r="H240" s="16">
        <v>1297</v>
      </c>
      <c r="I240" s="16">
        <v>788</v>
      </c>
      <c r="J240" s="16">
        <v>169</v>
      </c>
      <c r="K240" s="16">
        <v>1054</v>
      </c>
      <c r="L240" s="16">
        <v>95</v>
      </c>
      <c r="M240" s="16">
        <v>20</v>
      </c>
    </row>
    <row r="241" spans="1:13" ht="15">
      <c r="A241" s="12" t="s">
        <v>136</v>
      </c>
      <c r="B241" s="47">
        <f aca="true" t="shared" si="67" ref="B241:M241">B240/B238*100</f>
        <v>100.77809367050725</v>
      </c>
      <c r="C241" s="35">
        <f t="shared" si="67"/>
        <v>100.77809367050725</v>
      </c>
      <c r="D241" s="35">
        <f t="shared" si="67"/>
        <v>100.26615969581749</v>
      </c>
      <c r="E241" s="35">
        <f t="shared" si="67"/>
        <v>93.33333333333333</v>
      </c>
      <c r="F241" s="35">
        <f t="shared" si="67"/>
        <v>106.61157024793388</v>
      </c>
      <c r="G241" s="35">
        <f t="shared" si="67"/>
        <v>11.65644171779141</v>
      </c>
      <c r="H241" s="35">
        <f t="shared" si="67"/>
        <v>100.23183925811436</v>
      </c>
      <c r="I241" s="35">
        <f t="shared" si="67"/>
        <v>100.51020408163265</v>
      </c>
      <c r="J241" s="35">
        <f t="shared" si="67"/>
        <v>100</v>
      </c>
      <c r="K241" s="35">
        <f t="shared" si="67"/>
        <v>117.24137931034481</v>
      </c>
      <c r="L241" s="35">
        <f t="shared" si="67"/>
        <v>103.26086956521738</v>
      </c>
      <c r="M241" s="35">
        <f t="shared" si="67"/>
        <v>111.11111111111111</v>
      </c>
    </row>
    <row r="242" spans="1:13" ht="14.25" customHeight="1">
      <c r="A242" s="56" t="s">
        <v>46</v>
      </c>
      <c r="B242" s="57"/>
      <c r="C242" s="42"/>
      <c r="D242" s="16"/>
      <c r="E242" s="16"/>
      <c r="F242" s="16"/>
      <c r="G242" s="16"/>
      <c r="H242" s="16"/>
      <c r="I242" s="16"/>
      <c r="J242" s="16"/>
      <c r="K242" s="16"/>
      <c r="L242" s="16"/>
      <c r="M242" s="16"/>
    </row>
    <row r="243" spans="1:13" ht="14.25" customHeight="1">
      <c r="A243" s="12" t="s">
        <v>132</v>
      </c>
      <c r="B243" s="34">
        <v>5861</v>
      </c>
      <c r="C243" s="53">
        <f>D243+E243+F243+G243+H243+I243+J243+K243+L243+M243</f>
        <v>5861</v>
      </c>
      <c r="D243" s="33">
        <v>2600</v>
      </c>
      <c r="E243" s="33">
        <v>0</v>
      </c>
      <c r="F243" s="33">
        <v>415</v>
      </c>
      <c r="G243" s="33">
        <v>270</v>
      </c>
      <c r="H243" s="16">
        <v>1170</v>
      </c>
      <c r="I243" s="16">
        <v>605</v>
      </c>
      <c r="J243" s="16">
        <v>0</v>
      </c>
      <c r="K243" s="16">
        <v>801</v>
      </c>
      <c r="L243" s="16">
        <v>0</v>
      </c>
      <c r="M243" s="16">
        <v>0</v>
      </c>
    </row>
    <row r="244" spans="1:13" ht="14.25" customHeight="1">
      <c r="A244" s="12" t="s">
        <v>133</v>
      </c>
      <c r="B244" s="34">
        <v>5741</v>
      </c>
      <c r="C244" s="53">
        <f>D244+E244+F244+G244+H244+I244+J244+K244+L244+M244</f>
        <v>5741</v>
      </c>
      <c r="D244" s="33">
        <v>2600</v>
      </c>
      <c r="E244" s="33">
        <v>0</v>
      </c>
      <c r="F244" s="33">
        <v>420</v>
      </c>
      <c r="G244" s="33">
        <v>145</v>
      </c>
      <c r="H244" s="16">
        <v>1170</v>
      </c>
      <c r="I244" s="16">
        <v>605</v>
      </c>
      <c r="J244" s="16">
        <v>0</v>
      </c>
      <c r="K244" s="16">
        <v>801</v>
      </c>
      <c r="L244" s="16">
        <v>0</v>
      </c>
      <c r="M244" s="16">
        <v>0</v>
      </c>
    </row>
    <row r="245" spans="1:13" ht="14.25" customHeight="1">
      <c r="A245" s="12" t="s">
        <v>134</v>
      </c>
      <c r="B245" s="47">
        <f>B244/B243*100</f>
        <v>97.95256782119093</v>
      </c>
      <c r="C245" s="35">
        <f>C244/C243*100</f>
        <v>97.95256782119093</v>
      </c>
      <c r="D245" s="35">
        <f>D244/D243*100</f>
        <v>100</v>
      </c>
      <c r="E245" s="35"/>
      <c r="F245" s="35">
        <f>F244/F243*100</f>
        <v>101.20481927710843</v>
      </c>
      <c r="G245" s="35">
        <f>G244/G243*100</f>
        <v>53.70370370370371</v>
      </c>
      <c r="H245" s="35">
        <f>H244/H243*100</f>
        <v>100</v>
      </c>
      <c r="I245" s="35">
        <f>I244/I243*100</f>
        <v>100</v>
      </c>
      <c r="J245" s="35"/>
      <c r="K245" s="35">
        <f>K244/K243*100</f>
        <v>100</v>
      </c>
      <c r="L245" s="35"/>
      <c r="M245" s="35"/>
    </row>
    <row r="246" spans="1:13" ht="14.25" customHeight="1">
      <c r="A246" s="12" t="s">
        <v>135</v>
      </c>
      <c r="B246" s="34">
        <v>5750</v>
      </c>
      <c r="C246" s="53">
        <f>D246+E246+F246+G246+H246+I246+J246+K246+L246+M246</f>
        <v>5750</v>
      </c>
      <c r="D246" s="33">
        <v>2600</v>
      </c>
      <c r="E246" s="33">
        <v>0</v>
      </c>
      <c r="F246" s="33">
        <v>420</v>
      </c>
      <c r="G246" s="33">
        <v>0</v>
      </c>
      <c r="H246" s="16">
        <v>1170</v>
      </c>
      <c r="I246" s="16">
        <v>605</v>
      </c>
      <c r="J246" s="16">
        <v>0</v>
      </c>
      <c r="K246" s="16">
        <v>955</v>
      </c>
      <c r="L246" s="16">
        <v>0</v>
      </c>
      <c r="M246" s="16">
        <v>0</v>
      </c>
    </row>
    <row r="247" spans="1:13" ht="14.25" customHeight="1">
      <c r="A247" s="12" t="s">
        <v>136</v>
      </c>
      <c r="B247" s="47">
        <f>B246/B244*100</f>
        <v>100.15676711374326</v>
      </c>
      <c r="C247" s="35">
        <f>C246/C244*100</f>
        <v>100.15676711374326</v>
      </c>
      <c r="D247" s="35">
        <f>D246/D244*100</f>
        <v>100</v>
      </c>
      <c r="E247" s="35"/>
      <c r="F247" s="35">
        <f>F246/F244*100</f>
        <v>100</v>
      </c>
      <c r="G247" s="35">
        <f>G246/G244*100</f>
        <v>0</v>
      </c>
      <c r="H247" s="35">
        <f>H246/H244*100</f>
        <v>100</v>
      </c>
      <c r="I247" s="35">
        <f>I246/I244*100</f>
        <v>100</v>
      </c>
      <c r="J247" s="35"/>
      <c r="K247" s="35">
        <f>K246/K244*100</f>
        <v>119.22596754057429</v>
      </c>
      <c r="L247" s="35"/>
      <c r="M247" s="35"/>
    </row>
    <row r="248" spans="1:13" ht="45">
      <c r="A248" s="56" t="s">
        <v>47</v>
      </c>
      <c r="B248" s="57"/>
      <c r="C248" s="42"/>
      <c r="D248" s="16"/>
      <c r="E248" s="16"/>
      <c r="F248" s="16"/>
      <c r="G248" s="16"/>
      <c r="H248" s="16"/>
      <c r="I248" s="16"/>
      <c r="J248" s="16"/>
      <c r="K248" s="16"/>
      <c r="L248" s="16"/>
      <c r="M248" s="16"/>
    </row>
    <row r="249" spans="1:13" ht="15">
      <c r="A249" s="12" t="s">
        <v>132</v>
      </c>
      <c r="B249" s="34">
        <v>147</v>
      </c>
      <c r="C249" s="53">
        <f>D249+E249+F249+G249+H249+I249+J249+K249+L249+M249</f>
        <v>147</v>
      </c>
      <c r="D249" s="33">
        <v>0</v>
      </c>
      <c r="E249" s="33">
        <v>0</v>
      </c>
      <c r="F249" s="33">
        <v>0</v>
      </c>
      <c r="G249" s="33">
        <v>0</v>
      </c>
      <c r="H249" s="16">
        <v>11</v>
      </c>
      <c r="I249" s="16">
        <v>2</v>
      </c>
      <c r="J249" s="16">
        <v>134</v>
      </c>
      <c r="K249" s="16">
        <v>0</v>
      </c>
      <c r="L249" s="16">
        <v>0</v>
      </c>
      <c r="M249" s="16">
        <v>0</v>
      </c>
    </row>
    <row r="250" spans="1:13" ht="15">
      <c r="A250" s="12" t="s">
        <v>133</v>
      </c>
      <c r="B250" s="34">
        <v>160</v>
      </c>
      <c r="C250" s="53">
        <f>D250+E250+F250+G250+H250+I250+J250+K250+L250+M250</f>
        <v>160</v>
      </c>
      <c r="D250" s="33">
        <v>0</v>
      </c>
      <c r="E250" s="33">
        <v>0</v>
      </c>
      <c r="F250" s="33">
        <v>0</v>
      </c>
      <c r="G250" s="33">
        <v>0</v>
      </c>
      <c r="H250" s="16">
        <v>10</v>
      </c>
      <c r="I250" s="16">
        <v>16</v>
      </c>
      <c r="J250" s="16">
        <v>134</v>
      </c>
      <c r="K250" s="16">
        <v>0</v>
      </c>
      <c r="L250" s="16">
        <v>0</v>
      </c>
      <c r="M250" s="16">
        <v>0</v>
      </c>
    </row>
    <row r="251" spans="1:13" ht="15">
      <c r="A251" s="12" t="s">
        <v>134</v>
      </c>
      <c r="B251" s="47">
        <f>B250/B249*100</f>
        <v>108.843537414966</v>
      </c>
      <c r="C251" s="35">
        <f>C250/C249*100</f>
        <v>108.843537414966</v>
      </c>
      <c r="D251" s="35"/>
      <c r="E251" s="35"/>
      <c r="F251" s="35"/>
      <c r="G251" s="35"/>
      <c r="H251" s="35">
        <f>H250/H249*100</f>
        <v>90.9090909090909</v>
      </c>
      <c r="I251" s="35">
        <f>I250/I249*100</f>
        <v>800</v>
      </c>
      <c r="J251" s="35">
        <f>J250/J249*100</f>
        <v>100</v>
      </c>
      <c r="K251" s="35"/>
      <c r="L251" s="35"/>
      <c r="M251" s="35"/>
    </row>
    <row r="252" spans="1:13" ht="15">
      <c r="A252" s="12" t="s">
        <v>135</v>
      </c>
      <c r="B252" s="34">
        <v>199</v>
      </c>
      <c r="C252" s="53">
        <f>D252+E252+F252+G252+H252+I252+J252+K252+L252+M252</f>
        <v>199</v>
      </c>
      <c r="D252" s="33">
        <v>6</v>
      </c>
      <c r="E252" s="33">
        <v>0</v>
      </c>
      <c r="F252" s="33">
        <v>28</v>
      </c>
      <c r="G252" s="33">
        <v>1</v>
      </c>
      <c r="H252" s="16">
        <v>12</v>
      </c>
      <c r="I252" s="16">
        <v>18</v>
      </c>
      <c r="J252" s="16">
        <v>134</v>
      </c>
      <c r="K252" s="16">
        <v>0</v>
      </c>
      <c r="L252" s="16">
        <v>0</v>
      </c>
      <c r="M252" s="16">
        <v>0</v>
      </c>
    </row>
    <row r="253" spans="1:13" ht="15">
      <c r="A253" s="12" t="s">
        <v>136</v>
      </c>
      <c r="B253" s="47">
        <f>B252/B250*100</f>
        <v>124.37499999999999</v>
      </c>
      <c r="C253" s="35">
        <f>C252/C250*100</f>
        <v>124.37499999999999</v>
      </c>
      <c r="D253" s="35"/>
      <c r="E253" s="35"/>
      <c r="F253" s="35"/>
      <c r="G253" s="35"/>
      <c r="H253" s="35">
        <f>H252/H250*100</f>
        <v>120</v>
      </c>
      <c r="I253" s="35">
        <f>I252/I250*100</f>
        <v>112.5</v>
      </c>
      <c r="J253" s="35">
        <f>J252/J250*100</f>
        <v>100</v>
      </c>
      <c r="K253" s="35"/>
      <c r="L253" s="35"/>
      <c r="M253" s="35"/>
    </row>
    <row r="254" spans="1:13" ht="14.25" customHeight="1">
      <c r="A254" s="56" t="s">
        <v>56</v>
      </c>
      <c r="B254" s="57"/>
      <c r="C254" s="42"/>
      <c r="D254" s="16"/>
      <c r="E254" s="16"/>
      <c r="F254" s="16"/>
      <c r="G254" s="16"/>
      <c r="H254" s="16"/>
      <c r="I254" s="16"/>
      <c r="J254" s="16"/>
      <c r="K254" s="16"/>
      <c r="L254" s="16"/>
      <c r="M254" s="16"/>
    </row>
    <row r="255" spans="1:13" ht="14.25" customHeight="1">
      <c r="A255" s="12" t="s">
        <v>132</v>
      </c>
      <c r="B255" s="34">
        <v>780</v>
      </c>
      <c r="C255" s="53">
        <f>D255+E255+F255+G255+H255+I255+J255+K255+L255+M255</f>
        <v>780</v>
      </c>
      <c r="D255" s="33">
        <v>25</v>
      </c>
      <c r="E255" s="33">
        <v>166</v>
      </c>
      <c r="F255" s="33">
        <v>70</v>
      </c>
      <c r="G255" s="33">
        <v>40</v>
      </c>
      <c r="H255" s="16">
        <v>103</v>
      </c>
      <c r="I255" s="16">
        <v>150</v>
      </c>
      <c r="J255" s="16">
        <v>40</v>
      </c>
      <c r="K255" s="16">
        <v>93</v>
      </c>
      <c r="L255" s="16">
        <v>87</v>
      </c>
      <c r="M255" s="16">
        <v>6</v>
      </c>
    </row>
    <row r="256" spans="1:13" ht="14.25" customHeight="1">
      <c r="A256" s="12" t="s">
        <v>133</v>
      </c>
      <c r="B256" s="34">
        <v>782</v>
      </c>
      <c r="C256" s="53">
        <f>D256+E256+F256+G256+H256+I256+J256+K256+L256+M256</f>
        <v>782</v>
      </c>
      <c r="D256" s="33">
        <v>30</v>
      </c>
      <c r="E256" s="33">
        <v>150</v>
      </c>
      <c r="F256" s="33">
        <v>64</v>
      </c>
      <c r="G256" s="33">
        <v>18</v>
      </c>
      <c r="H256" s="16">
        <v>114</v>
      </c>
      <c r="I256" s="16">
        <v>163</v>
      </c>
      <c r="J256" s="16">
        <v>35</v>
      </c>
      <c r="K256" s="16">
        <v>98</v>
      </c>
      <c r="L256" s="16">
        <v>92</v>
      </c>
      <c r="M256" s="16">
        <v>18</v>
      </c>
    </row>
    <row r="257" spans="1:13" ht="14.25" customHeight="1">
      <c r="A257" s="12" t="s">
        <v>134</v>
      </c>
      <c r="B257" s="47">
        <f aca="true" t="shared" si="68" ref="B257:M257">B256/B255*100</f>
        <v>100.25641025641025</v>
      </c>
      <c r="C257" s="35">
        <f t="shared" si="68"/>
        <v>100.25641025641025</v>
      </c>
      <c r="D257" s="35">
        <f t="shared" si="68"/>
        <v>120</v>
      </c>
      <c r="E257" s="35">
        <f t="shared" si="68"/>
        <v>90.36144578313254</v>
      </c>
      <c r="F257" s="35">
        <f t="shared" si="68"/>
        <v>91.42857142857143</v>
      </c>
      <c r="G257" s="35">
        <f t="shared" si="68"/>
        <v>45</v>
      </c>
      <c r="H257" s="35">
        <f t="shared" si="68"/>
        <v>110.67961165048543</v>
      </c>
      <c r="I257" s="35">
        <f t="shared" si="68"/>
        <v>108.66666666666667</v>
      </c>
      <c r="J257" s="35">
        <f t="shared" si="68"/>
        <v>87.5</v>
      </c>
      <c r="K257" s="35">
        <f t="shared" si="68"/>
        <v>105.3763440860215</v>
      </c>
      <c r="L257" s="35">
        <f t="shared" si="68"/>
        <v>105.74712643678161</v>
      </c>
      <c r="M257" s="35">
        <f t="shared" si="68"/>
        <v>300</v>
      </c>
    </row>
    <row r="258" spans="1:13" ht="14.25" customHeight="1">
      <c r="A258" s="12" t="s">
        <v>135</v>
      </c>
      <c r="B258" s="34">
        <v>786</v>
      </c>
      <c r="C258" s="53">
        <f>D258+E258+F258+G258+H258+I258+J258+K258+L258+M258</f>
        <v>786</v>
      </c>
      <c r="D258" s="33">
        <v>31</v>
      </c>
      <c r="E258" s="33">
        <v>140</v>
      </c>
      <c r="F258" s="33">
        <v>68</v>
      </c>
      <c r="G258" s="33">
        <v>18</v>
      </c>
      <c r="H258" s="16">
        <v>115</v>
      </c>
      <c r="I258" s="16">
        <v>165</v>
      </c>
      <c r="J258" s="16">
        <v>35</v>
      </c>
      <c r="K258" s="16">
        <v>99</v>
      </c>
      <c r="L258" s="16">
        <v>95</v>
      </c>
      <c r="M258" s="16">
        <v>20</v>
      </c>
    </row>
    <row r="259" spans="1:13" ht="14.25" customHeight="1">
      <c r="A259" s="12" t="s">
        <v>136</v>
      </c>
      <c r="B259" s="47">
        <f aca="true" t="shared" si="69" ref="B259:M259">B258/B256*100</f>
        <v>100.51150895140665</v>
      </c>
      <c r="C259" s="35">
        <f t="shared" si="69"/>
        <v>100.51150895140665</v>
      </c>
      <c r="D259" s="35">
        <f t="shared" si="69"/>
        <v>103.33333333333334</v>
      </c>
      <c r="E259" s="35">
        <f t="shared" si="69"/>
        <v>93.33333333333333</v>
      </c>
      <c r="F259" s="35">
        <f t="shared" si="69"/>
        <v>106.25</v>
      </c>
      <c r="G259" s="35">
        <f t="shared" si="69"/>
        <v>100</v>
      </c>
      <c r="H259" s="35">
        <f t="shared" si="69"/>
        <v>100.87719298245614</v>
      </c>
      <c r="I259" s="35">
        <f t="shared" si="69"/>
        <v>101.22699386503066</v>
      </c>
      <c r="J259" s="35">
        <f t="shared" si="69"/>
        <v>100</v>
      </c>
      <c r="K259" s="35">
        <f t="shared" si="69"/>
        <v>101.0204081632653</v>
      </c>
      <c r="L259" s="35">
        <f t="shared" si="69"/>
        <v>103.26086956521738</v>
      </c>
      <c r="M259" s="35">
        <f t="shared" si="69"/>
        <v>111.11111111111111</v>
      </c>
    </row>
    <row r="260" spans="1:13" ht="14.25" customHeight="1">
      <c r="A260" s="30" t="s">
        <v>66</v>
      </c>
      <c r="B260" s="31"/>
      <c r="C260" s="42"/>
      <c r="D260" s="16"/>
      <c r="E260" s="16"/>
      <c r="F260" s="16"/>
      <c r="G260" s="16"/>
      <c r="H260" s="16"/>
      <c r="I260" s="16"/>
      <c r="J260" s="16"/>
      <c r="K260" s="16"/>
      <c r="L260" s="16"/>
      <c r="M260" s="16"/>
    </row>
    <row r="261" spans="1:13" ht="14.25" customHeight="1">
      <c r="A261" s="12" t="s">
        <v>132</v>
      </c>
      <c r="B261" s="34">
        <v>39676</v>
      </c>
      <c r="C261" s="53">
        <f>D261+E261+F261+G261+H261+I261+J261+K261+L261+M261</f>
        <v>39676</v>
      </c>
      <c r="D261" s="33">
        <v>21946</v>
      </c>
      <c r="E261" s="33">
        <v>1671</v>
      </c>
      <c r="F261" s="33">
        <v>402</v>
      </c>
      <c r="G261" s="33">
        <v>283</v>
      </c>
      <c r="H261" s="16">
        <v>1796</v>
      </c>
      <c r="I261" s="16">
        <v>4736</v>
      </c>
      <c r="J261" s="16">
        <v>1183</v>
      </c>
      <c r="K261" s="16">
        <v>6421</v>
      </c>
      <c r="L261" s="16">
        <v>1129</v>
      </c>
      <c r="M261" s="16">
        <v>109</v>
      </c>
    </row>
    <row r="262" spans="1:13" ht="14.25" customHeight="1">
      <c r="A262" s="12" t="s">
        <v>133</v>
      </c>
      <c r="B262" s="34">
        <v>40934</v>
      </c>
      <c r="C262" s="53">
        <f>D262+E262+F262+G262+H262+I262+J262+K262+L262+M262</f>
        <v>40934</v>
      </c>
      <c r="D262" s="33">
        <v>22115</v>
      </c>
      <c r="E262" s="33">
        <v>1580</v>
      </c>
      <c r="F262" s="33">
        <v>398</v>
      </c>
      <c r="G262" s="33">
        <v>317</v>
      </c>
      <c r="H262" s="16">
        <v>1737</v>
      </c>
      <c r="I262" s="16">
        <v>5997</v>
      </c>
      <c r="J262" s="16">
        <v>1040</v>
      </c>
      <c r="K262" s="16">
        <v>6421</v>
      </c>
      <c r="L262" s="16">
        <v>1152</v>
      </c>
      <c r="M262" s="16">
        <v>177</v>
      </c>
    </row>
    <row r="263" spans="1:13" ht="14.25" customHeight="1">
      <c r="A263" s="12" t="s">
        <v>134</v>
      </c>
      <c r="B263" s="47">
        <f aca="true" t="shared" si="70" ref="B263:M263">B262/B261*100</f>
        <v>103.1706825284807</v>
      </c>
      <c r="C263" s="35">
        <f t="shared" si="70"/>
        <v>103.1706825284807</v>
      </c>
      <c r="D263" s="35">
        <f t="shared" si="70"/>
        <v>100.77007199489655</v>
      </c>
      <c r="E263" s="35">
        <f t="shared" si="70"/>
        <v>94.5541591861161</v>
      </c>
      <c r="F263" s="35">
        <f t="shared" si="70"/>
        <v>99.00497512437812</v>
      </c>
      <c r="G263" s="35">
        <f t="shared" si="70"/>
        <v>112.01413427561837</v>
      </c>
      <c r="H263" s="35">
        <f t="shared" si="70"/>
        <v>96.71492204899778</v>
      </c>
      <c r="I263" s="35">
        <f t="shared" si="70"/>
        <v>126.62584459459461</v>
      </c>
      <c r="J263" s="35">
        <f t="shared" si="70"/>
        <v>87.91208791208791</v>
      </c>
      <c r="K263" s="35">
        <f t="shared" si="70"/>
        <v>100</v>
      </c>
      <c r="L263" s="35">
        <f t="shared" si="70"/>
        <v>102.03720106288752</v>
      </c>
      <c r="M263" s="35">
        <f t="shared" si="70"/>
        <v>162.38532110091742</v>
      </c>
    </row>
    <row r="264" spans="1:13" ht="14.25" customHeight="1">
      <c r="A264" s="12" t="s">
        <v>135</v>
      </c>
      <c r="B264" s="34">
        <v>42575</v>
      </c>
      <c r="C264" s="53">
        <f>D264+E264+F264+G264+H264+I264+J264+K264+L264+M264</f>
        <v>42575</v>
      </c>
      <c r="D264" s="33">
        <v>22910</v>
      </c>
      <c r="E264" s="33">
        <v>1850</v>
      </c>
      <c r="F264" s="33">
        <v>486</v>
      </c>
      <c r="G264" s="33">
        <v>290</v>
      </c>
      <c r="H264" s="16">
        <v>1754</v>
      </c>
      <c r="I264" s="16">
        <v>6086</v>
      </c>
      <c r="J264" s="16">
        <v>1090</v>
      </c>
      <c r="K264" s="16">
        <v>6755</v>
      </c>
      <c r="L264" s="16">
        <v>1154</v>
      </c>
      <c r="M264" s="16">
        <v>200</v>
      </c>
    </row>
    <row r="265" spans="1:13" ht="14.25" customHeight="1">
      <c r="A265" s="12" t="s">
        <v>136</v>
      </c>
      <c r="B265" s="47">
        <f aca="true" t="shared" si="71" ref="B265:M265">B264/B262*100</f>
        <v>104.00889236331656</v>
      </c>
      <c r="C265" s="35">
        <f t="shared" si="71"/>
        <v>104.00889236331656</v>
      </c>
      <c r="D265" s="35">
        <f t="shared" si="71"/>
        <v>103.59484512774135</v>
      </c>
      <c r="E265" s="35">
        <f t="shared" si="71"/>
        <v>117.08860759493672</v>
      </c>
      <c r="F265" s="35">
        <f t="shared" si="71"/>
        <v>122.1105527638191</v>
      </c>
      <c r="G265" s="35">
        <f t="shared" si="71"/>
        <v>91.48264984227129</v>
      </c>
      <c r="H265" s="35">
        <f t="shared" si="71"/>
        <v>100.97869890616005</v>
      </c>
      <c r="I265" s="35">
        <f t="shared" si="71"/>
        <v>101.48407537101885</v>
      </c>
      <c r="J265" s="35">
        <f t="shared" si="71"/>
        <v>104.8076923076923</v>
      </c>
      <c r="K265" s="35">
        <f t="shared" si="71"/>
        <v>105.20168198099984</v>
      </c>
      <c r="L265" s="35">
        <f t="shared" si="71"/>
        <v>100.17361111111111</v>
      </c>
      <c r="M265" s="35">
        <f t="shared" si="71"/>
        <v>112.99435028248588</v>
      </c>
    </row>
    <row r="266" spans="1:13" ht="14.25" customHeight="1">
      <c r="A266" s="44" t="s">
        <v>46</v>
      </c>
      <c r="B266" s="45"/>
      <c r="C266" s="42"/>
      <c r="D266" s="16"/>
      <c r="E266" s="16"/>
      <c r="F266" s="16"/>
      <c r="G266" s="16"/>
      <c r="H266" s="16"/>
      <c r="I266" s="16"/>
      <c r="J266" s="16"/>
      <c r="K266" s="16"/>
      <c r="L266" s="16"/>
      <c r="M266" s="16"/>
    </row>
    <row r="267" spans="1:13" ht="14.25" customHeight="1">
      <c r="A267" s="12" t="s">
        <v>132</v>
      </c>
      <c r="B267" s="34">
        <v>25183</v>
      </c>
      <c r="C267" s="53">
        <f>D267+E267+F267+G267+H267+I267+J267+K267+L267+M267</f>
        <v>25183</v>
      </c>
      <c r="D267" s="33">
        <v>17196</v>
      </c>
      <c r="E267" s="33">
        <v>0</v>
      </c>
      <c r="F267" s="33">
        <v>0</v>
      </c>
      <c r="G267" s="33">
        <v>0</v>
      </c>
      <c r="H267" s="16">
        <v>385</v>
      </c>
      <c r="I267" s="16">
        <v>2869</v>
      </c>
      <c r="J267" s="16">
        <v>0</v>
      </c>
      <c r="K267" s="16">
        <v>4733</v>
      </c>
      <c r="L267" s="16">
        <v>0</v>
      </c>
      <c r="M267" s="16">
        <v>0</v>
      </c>
    </row>
    <row r="268" spans="1:13" ht="14.25" customHeight="1">
      <c r="A268" s="12" t="s">
        <v>133</v>
      </c>
      <c r="B268" s="34">
        <v>25304</v>
      </c>
      <c r="C268" s="53">
        <f>D268+E268+F268+G268+H268+I268+J268+K268+L268+M268</f>
        <v>25304</v>
      </c>
      <c r="D268" s="33">
        <v>17400</v>
      </c>
      <c r="E268" s="33">
        <v>0</v>
      </c>
      <c r="F268" s="33">
        <v>0</v>
      </c>
      <c r="G268" s="33">
        <v>0</v>
      </c>
      <c r="H268" s="16">
        <v>350</v>
      </c>
      <c r="I268" s="16">
        <v>2821</v>
      </c>
      <c r="J268" s="16">
        <v>0</v>
      </c>
      <c r="K268" s="16">
        <v>4733</v>
      </c>
      <c r="L268" s="16">
        <v>0</v>
      </c>
      <c r="M268" s="16">
        <v>0</v>
      </c>
    </row>
    <row r="269" spans="1:13" ht="14.25" customHeight="1">
      <c r="A269" s="12" t="s">
        <v>134</v>
      </c>
      <c r="B269" s="47">
        <f>B268/B267*100</f>
        <v>100.48048286542507</v>
      </c>
      <c r="C269" s="35">
        <f>C268/C267*100</f>
        <v>100.48048286542507</v>
      </c>
      <c r="D269" s="35">
        <f>D268/D267*100</f>
        <v>101.18632240055827</v>
      </c>
      <c r="E269" s="35"/>
      <c r="F269" s="35"/>
      <c r="G269" s="35"/>
      <c r="H269" s="35">
        <f>H268/H267*100</f>
        <v>90.9090909090909</v>
      </c>
      <c r="I269" s="35">
        <f>I268/I267*100</f>
        <v>98.32694318577902</v>
      </c>
      <c r="J269" s="35"/>
      <c r="K269" s="35">
        <f>K268/K267*100</f>
        <v>100</v>
      </c>
      <c r="L269" s="35"/>
      <c r="M269" s="35"/>
    </row>
    <row r="270" spans="1:13" ht="14.25" customHeight="1">
      <c r="A270" s="12" t="s">
        <v>135</v>
      </c>
      <c r="B270" s="34">
        <v>25504</v>
      </c>
      <c r="C270" s="53">
        <f>D270+E270+F270+G270+H270+I270+J270+K270+L270+M270</f>
        <v>25504</v>
      </c>
      <c r="D270" s="33">
        <v>17500</v>
      </c>
      <c r="E270" s="33">
        <v>0</v>
      </c>
      <c r="F270" s="33">
        <v>0</v>
      </c>
      <c r="G270" s="33">
        <v>0</v>
      </c>
      <c r="H270" s="16">
        <v>350</v>
      </c>
      <c r="I270" s="16">
        <v>2869</v>
      </c>
      <c r="J270" s="16">
        <v>0</v>
      </c>
      <c r="K270" s="16">
        <v>4785</v>
      </c>
      <c r="L270" s="16">
        <v>0</v>
      </c>
      <c r="M270" s="16">
        <v>0</v>
      </c>
    </row>
    <row r="271" spans="1:13" ht="14.25" customHeight="1">
      <c r="A271" s="12" t="s">
        <v>136</v>
      </c>
      <c r="B271" s="47">
        <f>B270/B268*100</f>
        <v>100.7903888713247</v>
      </c>
      <c r="C271" s="35">
        <f>C270/C268*100</f>
        <v>100.7903888713247</v>
      </c>
      <c r="D271" s="35">
        <f>D270/D268*100</f>
        <v>100.57471264367817</v>
      </c>
      <c r="E271" s="35"/>
      <c r="F271" s="35"/>
      <c r="G271" s="35"/>
      <c r="H271" s="35">
        <f>H270/H268*100</f>
        <v>100</v>
      </c>
      <c r="I271" s="35">
        <f>I270/I268*100</f>
        <v>101.70152428216946</v>
      </c>
      <c r="J271" s="35"/>
      <c r="K271" s="35">
        <f>K270/K268*100</f>
        <v>101.09866892034651</v>
      </c>
      <c r="L271" s="35"/>
      <c r="M271" s="35"/>
    </row>
    <row r="272" spans="1:13" ht="29.25" customHeight="1">
      <c r="A272" s="44" t="s">
        <v>47</v>
      </c>
      <c r="B272" s="45"/>
      <c r="C272" s="42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1:13" ht="14.25" customHeight="1">
      <c r="A273" s="12" t="s">
        <v>132</v>
      </c>
      <c r="B273" s="34">
        <v>906</v>
      </c>
      <c r="C273" s="53">
        <f>D273+E273+F273+G273+H273+I273+J273+K273+L273+M273</f>
        <v>906</v>
      </c>
      <c r="D273" s="33">
        <v>0</v>
      </c>
      <c r="E273" s="33">
        <v>0</v>
      </c>
      <c r="F273" s="33">
        <v>0</v>
      </c>
      <c r="G273" s="33">
        <v>0</v>
      </c>
      <c r="H273" s="16">
        <v>174</v>
      </c>
      <c r="I273" s="16">
        <v>0</v>
      </c>
      <c r="J273" s="16">
        <v>653</v>
      </c>
      <c r="K273" s="16">
        <v>0</v>
      </c>
      <c r="L273" s="16">
        <v>0</v>
      </c>
      <c r="M273" s="16">
        <v>79</v>
      </c>
    </row>
    <row r="274" spans="1:13" ht="14.25" customHeight="1">
      <c r="A274" s="12" t="s">
        <v>133</v>
      </c>
      <c r="B274" s="34">
        <v>1152</v>
      </c>
      <c r="C274" s="53">
        <f>D274+E274+F274+G274+H274+I274+J274+K274+L274+M274</f>
        <v>1152</v>
      </c>
      <c r="D274" s="33">
        <v>0</v>
      </c>
      <c r="E274" s="33">
        <v>80</v>
      </c>
      <c r="F274" s="33">
        <v>0</v>
      </c>
      <c r="G274" s="33">
        <v>0</v>
      </c>
      <c r="H274" s="16">
        <v>140</v>
      </c>
      <c r="I274" s="16">
        <v>110</v>
      </c>
      <c r="J274" s="16">
        <v>653</v>
      </c>
      <c r="K274" s="16">
        <v>0</v>
      </c>
      <c r="L274" s="16">
        <v>22</v>
      </c>
      <c r="M274" s="16">
        <v>147</v>
      </c>
    </row>
    <row r="275" spans="1:13" ht="14.25" customHeight="1">
      <c r="A275" s="12" t="s">
        <v>134</v>
      </c>
      <c r="B275" s="47">
        <f>B274/B273*100</f>
        <v>127.15231788079471</v>
      </c>
      <c r="C275" s="35">
        <f>C274/C273*100</f>
        <v>127.15231788079471</v>
      </c>
      <c r="D275" s="35"/>
      <c r="E275" s="35"/>
      <c r="F275" s="35"/>
      <c r="G275" s="35"/>
      <c r="H275" s="35">
        <f>H274/H273*100</f>
        <v>80.45977011494253</v>
      </c>
      <c r="I275" s="35"/>
      <c r="J275" s="35">
        <f>J274/J273*100</f>
        <v>100</v>
      </c>
      <c r="K275" s="35"/>
      <c r="L275" s="35"/>
      <c r="M275" s="35"/>
    </row>
    <row r="276" spans="1:13" ht="14.25" customHeight="1">
      <c r="A276" s="12" t="s">
        <v>135</v>
      </c>
      <c r="B276" s="34">
        <v>1841</v>
      </c>
      <c r="C276" s="53">
        <f>D276+E276+F276+G276+H276+I276+J276+K276+L276+M276</f>
        <v>1841</v>
      </c>
      <c r="D276" s="33">
        <v>510</v>
      </c>
      <c r="E276" s="33">
        <v>100</v>
      </c>
      <c r="F276" s="33">
        <v>65</v>
      </c>
      <c r="G276" s="33">
        <v>7</v>
      </c>
      <c r="H276" s="16">
        <v>151</v>
      </c>
      <c r="I276" s="16">
        <v>115</v>
      </c>
      <c r="J276" s="16">
        <v>700</v>
      </c>
      <c r="K276" s="16">
        <v>0</v>
      </c>
      <c r="L276" s="16">
        <v>23</v>
      </c>
      <c r="M276" s="16">
        <v>170</v>
      </c>
    </row>
    <row r="277" spans="1:13" ht="14.25" customHeight="1">
      <c r="A277" s="12" t="s">
        <v>136</v>
      </c>
      <c r="B277" s="47">
        <f>B276/B274*100</f>
        <v>159.80902777777777</v>
      </c>
      <c r="C277" s="35">
        <f>C276/C274*100</f>
        <v>159.80902777777777</v>
      </c>
      <c r="D277" s="35"/>
      <c r="E277" s="35">
        <f>E276/E274*100</f>
        <v>125</v>
      </c>
      <c r="F277" s="35"/>
      <c r="G277" s="35"/>
      <c r="H277" s="35">
        <f>H276/H274*100</f>
        <v>107.85714285714285</v>
      </c>
      <c r="I277" s="35">
        <f>I276/I274*100</f>
        <v>104.54545454545455</v>
      </c>
      <c r="J277" s="35">
        <f>J276/J274*100</f>
        <v>107.19754977029096</v>
      </c>
      <c r="K277" s="35"/>
      <c r="L277" s="35">
        <f>L276/L274*100</f>
        <v>104.54545454545455</v>
      </c>
      <c r="M277" s="35">
        <f>M276/M274*100</f>
        <v>115.64625850340136</v>
      </c>
    </row>
    <row r="278" spans="1:13" ht="14.25" customHeight="1">
      <c r="A278" s="44" t="s">
        <v>56</v>
      </c>
      <c r="B278" s="45"/>
      <c r="C278" s="42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14.25" customHeight="1">
      <c r="A279" s="12" t="s">
        <v>132</v>
      </c>
      <c r="B279" s="34">
        <v>13587</v>
      </c>
      <c r="C279" s="53">
        <f>D279+E279+F279+G279+H279+I279+J279+K279+L279+M279</f>
        <v>13587</v>
      </c>
      <c r="D279" s="33">
        <v>4750</v>
      </c>
      <c r="E279" s="33">
        <v>1671</v>
      </c>
      <c r="F279" s="33">
        <v>402</v>
      </c>
      <c r="G279" s="33">
        <v>283</v>
      </c>
      <c r="H279" s="16">
        <v>1237</v>
      </c>
      <c r="I279" s="16">
        <v>1867</v>
      </c>
      <c r="J279" s="16">
        <v>530</v>
      </c>
      <c r="K279" s="16">
        <v>1688</v>
      </c>
      <c r="L279" s="16">
        <v>1129</v>
      </c>
      <c r="M279" s="16">
        <v>30</v>
      </c>
    </row>
    <row r="280" spans="1:13" ht="14.25" customHeight="1">
      <c r="A280" s="12" t="s">
        <v>133</v>
      </c>
      <c r="B280" s="34">
        <v>14478</v>
      </c>
      <c r="C280" s="53">
        <f>D280+E280+F280+G280+H280+I280+J280+K280+L280+M280</f>
        <v>14478</v>
      </c>
      <c r="D280" s="33">
        <v>4715</v>
      </c>
      <c r="E280" s="33">
        <v>1500</v>
      </c>
      <c r="F280" s="33">
        <v>398</v>
      </c>
      <c r="G280" s="33">
        <v>317</v>
      </c>
      <c r="H280" s="16">
        <v>1247</v>
      </c>
      <c r="I280" s="16">
        <v>3066</v>
      </c>
      <c r="J280" s="16">
        <v>387</v>
      </c>
      <c r="K280" s="16">
        <v>1688</v>
      </c>
      <c r="L280" s="16">
        <v>1130</v>
      </c>
      <c r="M280" s="16">
        <v>30</v>
      </c>
    </row>
    <row r="281" spans="1:13" ht="14.25" customHeight="1">
      <c r="A281" s="12" t="s">
        <v>134</v>
      </c>
      <c r="B281" s="47">
        <f aca="true" t="shared" si="72" ref="B281:M281">B280/B279*100</f>
        <v>106.55773901523516</v>
      </c>
      <c r="C281" s="35">
        <f t="shared" si="72"/>
        <v>106.55773901523516</v>
      </c>
      <c r="D281" s="35">
        <f t="shared" si="72"/>
        <v>99.26315789473684</v>
      </c>
      <c r="E281" s="35">
        <f t="shared" si="72"/>
        <v>89.76660682226212</v>
      </c>
      <c r="F281" s="35">
        <f t="shared" si="72"/>
        <v>99.00497512437812</v>
      </c>
      <c r="G281" s="35">
        <f t="shared" si="72"/>
        <v>112.01413427561837</v>
      </c>
      <c r="H281" s="35">
        <f t="shared" si="72"/>
        <v>100.80840743734842</v>
      </c>
      <c r="I281" s="35">
        <f t="shared" si="72"/>
        <v>164.22067487948578</v>
      </c>
      <c r="J281" s="35">
        <f t="shared" si="72"/>
        <v>73.0188679245283</v>
      </c>
      <c r="K281" s="35">
        <f t="shared" si="72"/>
        <v>100</v>
      </c>
      <c r="L281" s="35">
        <f t="shared" si="72"/>
        <v>100.088573959256</v>
      </c>
      <c r="M281" s="35">
        <f t="shared" si="72"/>
        <v>100</v>
      </c>
    </row>
    <row r="282" spans="1:13" ht="14.25" customHeight="1">
      <c r="A282" s="12" t="s">
        <v>135</v>
      </c>
      <c r="B282" s="34">
        <v>15230</v>
      </c>
      <c r="C282" s="53">
        <f>D282+E282+F282+G282+H282+I282+J282+K282+L282+M282</f>
        <v>15230</v>
      </c>
      <c r="D282" s="33">
        <v>4900</v>
      </c>
      <c r="E282" s="33">
        <v>1750</v>
      </c>
      <c r="F282" s="33">
        <v>421</v>
      </c>
      <c r="G282" s="33">
        <v>283</v>
      </c>
      <c r="H282" s="16">
        <v>1253</v>
      </c>
      <c r="I282" s="16">
        <v>3102</v>
      </c>
      <c r="J282" s="16">
        <v>390</v>
      </c>
      <c r="K282" s="16">
        <v>1970</v>
      </c>
      <c r="L282" s="16">
        <v>1131</v>
      </c>
      <c r="M282" s="16">
        <v>30</v>
      </c>
    </row>
    <row r="283" spans="1:13" ht="14.25" customHeight="1">
      <c r="A283" s="12" t="s">
        <v>136</v>
      </c>
      <c r="B283" s="47">
        <f aca="true" t="shared" si="73" ref="B283:M283">B282/B280*100</f>
        <v>105.19408758115762</v>
      </c>
      <c r="C283" s="35">
        <f t="shared" si="73"/>
        <v>105.19408758115762</v>
      </c>
      <c r="D283" s="35">
        <f t="shared" si="73"/>
        <v>103.92364793213149</v>
      </c>
      <c r="E283" s="35">
        <f t="shared" si="73"/>
        <v>116.66666666666667</v>
      </c>
      <c r="F283" s="35">
        <f t="shared" si="73"/>
        <v>105.77889447236181</v>
      </c>
      <c r="G283" s="35">
        <f t="shared" si="73"/>
        <v>89.27444794952682</v>
      </c>
      <c r="H283" s="35">
        <f t="shared" si="73"/>
        <v>100.48115477145147</v>
      </c>
      <c r="I283" s="35">
        <f t="shared" si="73"/>
        <v>101.17416829745598</v>
      </c>
      <c r="J283" s="35">
        <f t="shared" si="73"/>
        <v>100.7751937984496</v>
      </c>
      <c r="K283" s="35">
        <f t="shared" si="73"/>
        <v>116.70616113744077</v>
      </c>
      <c r="L283" s="35">
        <f t="shared" si="73"/>
        <v>100.08849557522123</v>
      </c>
      <c r="M283" s="35">
        <f t="shared" si="73"/>
        <v>100</v>
      </c>
    </row>
    <row r="284" spans="1:13" ht="14.25" customHeight="1">
      <c r="A284" s="30" t="s">
        <v>67</v>
      </c>
      <c r="B284" s="31"/>
      <c r="C284" s="42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4.25" customHeight="1">
      <c r="A285" s="12" t="s">
        <v>132</v>
      </c>
      <c r="B285" s="34">
        <v>1224</v>
      </c>
      <c r="C285" s="35">
        <f>D285+E285+F285+G285+H285+I285+J285+K285+L285+M285</f>
        <v>1224</v>
      </c>
      <c r="D285" s="33">
        <v>103</v>
      </c>
      <c r="E285" s="33">
        <v>144</v>
      </c>
      <c r="F285" s="33">
        <v>74</v>
      </c>
      <c r="G285" s="33">
        <v>79</v>
      </c>
      <c r="H285" s="16">
        <v>169</v>
      </c>
      <c r="I285" s="16">
        <v>158</v>
      </c>
      <c r="J285" s="16">
        <v>74</v>
      </c>
      <c r="K285" s="16">
        <v>287</v>
      </c>
      <c r="L285" s="16">
        <v>121</v>
      </c>
      <c r="M285" s="16">
        <v>15</v>
      </c>
    </row>
    <row r="286" spans="1:13" ht="14.25" customHeight="1">
      <c r="A286" s="12" t="s">
        <v>133</v>
      </c>
      <c r="B286" s="34">
        <v>1244</v>
      </c>
      <c r="C286" s="35">
        <f>D286+E286+F286+G286+H286+I286+J286+K286+L286+M286</f>
        <v>1244</v>
      </c>
      <c r="D286" s="33">
        <v>103</v>
      </c>
      <c r="E286" s="33">
        <v>145</v>
      </c>
      <c r="F286" s="33">
        <v>75</v>
      </c>
      <c r="G286" s="33">
        <v>79</v>
      </c>
      <c r="H286" s="16">
        <v>169</v>
      </c>
      <c r="I286" s="16">
        <v>114</v>
      </c>
      <c r="J286" s="16">
        <v>51</v>
      </c>
      <c r="K286" s="16">
        <v>374</v>
      </c>
      <c r="L286" s="16">
        <v>117</v>
      </c>
      <c r="M286" s="16">
        <v>17</v>
      </c>
    </row>
    <row r="287" spans="1:13" ht="14.25" customHeight="1">
      <c r="A287" s="12" t="s">
        <v>134</v>
      </c>
      <c r="B287" s="47">
        <f aca="true" t="shared" si="74" ref="B287:M287">B286/B285*100</f>
        <v>101.63398692810458</v>
      </c>
      <c r="C287" s="35">
        <f t="shared" si="74"/>
        <v>101.63398692810458</v>
      </c>
      <c r="D287" s="35">
        <f t="shared" si="74"/>
        <v>100</v>
      </c>
      <c r="E287" s="35">
        <f t="shared" si="74"/>
        <v>100.69444444444444</v>
      </c>
      <c r="F287" s="35">
        <f t="shared" si="74"/>
        <v>101.35135135135135</v>
      </c>
      <c r="G287" s="35">
        <f t="shared" si="74"/>
        <v>100</v>
      </c>
      <c r="H287" s="35">
        <f t="shared" si="74"/>
        <v>100</v>
      </c>
      <c r="I287" s="35">
        <f t="shared" si="74"/>
        <v>72.15189873417721</v>
      </c>
      <c r="J287" s="35">
        <f t="shared" si="74"/>
        <v>68.91891891891892</v>
      </c>
      <c r="K287" s="35">
        <f t="shared" si="74"/>
        <v>130.3135888501742</v>
      </c>
      <c r="L287" s="35">
        <f t="shared" si="74"/>
        <v>96.69421487603306</v>
      </c>
      <c r="M287" s="35">
        <f t="shared" si="74"/>
        <v>113.33333333333333</v>
      </c>
    </row>
    <row r="288" spans="1:13" ht="14.25" customHeight="1">
      <c r="A288" s="12" t="s">
        <v>135</v>
      </c>
      <c r="B288" s="34">
        <v>1251</v>
      </c>
      <c r="C288" s="35">
        <f>D288+E288+F288+G288+H288+I288+J288+K288+L288+M288</f>
        <v>1251</v>
      </c>
      <c r="D288" s="33">
        <v>104</v>
      </c>
      <c r="E288" s="33">
        <v>147</v>
      </c>
      <c r="F288" s="33">
        <v>75</v>
      </c>
      <c r="G288" s="33">
        <v>79</v>
      </c>
      <c r="H288" s="16">
        <v>170</v>
      </c>
      <c r="I288" s="16">
        <v>114</v>
      </c>
      <c r="J288" s="16">
        <v>51</v>
      </c>
      <c r="K288" s="16">
        <v>375</v>
      </c>
      <c r="L288" s="16">
        <v>118</v>
      </c>
      <c r="M288" s="16">
        <v>18</v>
      </c>
    </row>
    <row r="289" spans="1:13" ht="14.25" customHeight="1">
      <c r="A289" s="12" t="s">
        <v>136</v>
      </c>
      <c r="B289" s="47">
        <f aca="true" t="shared" si="75" ref="B289:M289">B288/B286*100</f>
        <v>100.56270096463022</v>
      </c>
      <c r="C289" s="35">
        <f t="shared" si="75"/>
        <v>100.56270096463022</v>
      </c>
      <c r="D289" s="35">
        <f t="shared" si="75"/>
        <v>100.97087378640776</v>
      </c>
      <c r="E289" s="35">
        <f t="shared" si="75"/>
        <v>101.37931034482759</v>
      </c>
      <c r="F289" s="35">
        <f t="shared" si="75"/>
        <v>100</v>
      </c>
      <c r="G289" s="35">
        <f t="shared" si="75"/>
        <v>100</v>
      </c>
      <c r="H289" s="35">
        <f t="shared" si="75"/>
        <v>100.59171597633136</v>
      </c>
      <c r="I289" s="35">
        <f t="shared" si="75"/>
        <v>100</v>
      </c>
      <c r="J289" s="35">
        <f t="shared" si="75"/>
        <v>100</v>
      </c>
      <c r="K289" s="35">
        <f t="shared" si="75"/>
        <v>100.26737967914438</v>
      </c>
      <c r="L289" s="35">
        <f t="shared" si="75"/>
        <v>100.85470085470085</v>
      </c>
      <c r="M289" s="35">
        <f t="shared" si="75"/>
        <v>105.88235294117648</v>
      </c>
    </row>
    <row r="290" spans="1:13" ht="14.25" customHeight="1">
      <c r="A290" s="30" t="s">
        <v>68</v>
      </c>
      <c r="B290" s="31"/>
      <c r="C290" s="42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4.25" customHeight="1">
      <c r="A291" s="12" t="s">
        <v>132</v>
      </c>
      <c r="B291" s="48">
        <v>610</v>
      </c>
      <c r="C291" s="35">
        <f>D291+E291+F291+G291+H291+I291+J291+K291+L291+M291</f>
        <v>609.9999999999999</v>
      </c>
      <c r="D291" s="36">
        <v>23.8</v>
      </c>
      <c r="E291" s="36">
        <v>63</v>
      </c>
      <c r="F291" s="36">
        <v>15.7</v>
      </c>
      <c r="G291" s="36">
        <v>18</v>
      </c>
      <c r="H291" s="37">
        <v>43.7</v>
      </c>
      <c r="I291" s="37">
        <v>331</v>
      </c>
      <c r="J291" s="37">
        <v>18.2</v>
      </c>
      <c r="K291" s="37">
        <v>46.8</v>
      </c>
      <c r="L291" s="37">
        <v>49.5</v>
      </c>
      <c r="M291" s="37">
        <v>0.30000000000000004</v>
      </c>
    </row>
    <row r="292" spans="1:13" ht="14.25" customHeight="1">
      <c r="A292" s="12" t="s">
        <v>133</v>
      </c>
      <c r="B292" s="48">
        <v>615</v>
      </c>
      <c r="C292" s="35">
        <f>D292+E292+F292+G292+H292+I292+J292+K292+L292+M292</f>
        <v>615</v>
      </c>
      <c r="D292" s="36">
        <v>24</v>
      </c>
      <c r="E292" s="36">
        <v>64.5</v>
      </c>
      <c r="F292" s="36">
        <v>16</v>
      </c>
      <c r="G292" s="36">
        <v>18.5</v>
      </c>
      <c r="H292" s="37">
        <v>44</v>
      </c>
      <c r="I292" s="37">
        <v>332</v>
      </c>
      <c r="J292" s="37">
        <v>18.5</v>
      </c>
      <c r="K292" s="37">
        <v>47</v>
      </c>
      <c r="L292" s="37">
        <v>50</v>
      </c>
      <c r="M292" s="37">
        <v>0.5</v>
      </c>
    </row>
    <row r="293" spans="1:13" ht="14.25" customHeight="1">
      <c r="A293" s="12" t="s">
        <v>134</v>
      </c>
      <c r="B293" s="47">
        <f aca="true" t="shared" si="76" ref="B293:M293">B292/B291*100</f>
        <v>100.81967213114753</v>
      </c>
      <c r="C293" s="35">
        <f t="shared" si="76"/>
        <v>100.81967213114756</v>
      </c>
      <c r="D293" s="35">
        <f t="shared" si="76"/>
        <v>100.84033613445378</v>
      </c>
      <c r="E293" s="35">
        <f t="shared" si="76"/>
        <v>102.38095238095238</v>
      </c>
      <c r="F293" s="35">
        <f t="shared" si="76"/>
        <v>101.91082802547771</v>
      </c>
      <c r="G293" s="35">
        <f t="shared" si="76"/>
        <v>102.77777777777777</v>
      </c>
      <c r="H293" s="35">
        <f t="shared" si="76"/>
        <v>100.68649885583523</v>
      </c>
      <c r="I293" s="35">
        <f t="shared" si="76"/>
        <v>100.30211480362539</v>
      </c>
      <c r="J293" s="35">
        <f t="shared" si="76"/>
        <v>101.64835164835165</v>
      </c>
      <c r="K293" s="35">
        <f t="shared" si="76"/>
        <v>100.42735042735043</v>
      </c>
      <c r="L293" s="35">
        <f t="shared" si="76"/>
        <v>101.01010101010101</v>
      </c>
      <c r="M293" s="35">
        <f t="shared" si="76"/>
        <v>166.66666666666666</v>
      </c>
    </row>
    <row r="294" spans="1:13" ht="14.25" customHeight="1">
      <c r="A294" s="12" t="s">
        <v>135</v>
      </c>
      <c r="B294" s="48">
        <v>618</v>
      </c>
      <c r="C294" s="35">
        <f>D294+E294+F294+G294+H294+I294+J294+K294+L294+M294</f>
        <v>618</v>
      </c>
      <c r="D294" s="36">
        <v>24</v>
      </c>
      <c r="E294" s="36">
        <v>65.5</v>
      </c>
      <c r="F294" s="36">
        <v>16</v>
      </c>
      <c r="G294" s="36">
        <v>18.5</v>
      </c>
      <c r="H294" s="37">
        <v>44.5</v>
      </c>
      <c r="I294" s="37">
        <v>333</v>
      </c>
      <c r="J294" s="37">
        <v>18.5</v>
      </c>
      <c r="K294" s="37">
        <v>47.5</v>
      </c>
      <c r="L294" s="37">
        <v>50</v>
      </c>
      <c r="M294" s="37">
        <v>0.5</v>
      </c>
    </row>
    <row r="295" spans="1:13" ht="16.5" customHeight="1">
      <c r="A295" s="12" t="s">
        <v>136</v>
      </c>
      <c r="B295" s="47">
        <f aca="true" t="shared" si="77" ref="B295:M295">B294/B292*100</f>
        <v>100.48780487804878</v>
      </c>
      <c r="C295" s="35">
        <f t="shared" si="77"/>
        <v>100.48780487804878</v>
      </c>
      <c r="D295" s="35">
        <f t="shared" si="77"/>
        <v>100</v>
      </c>
      <c r="E295" s="35">
        <f t="shared" si="77"/>
        <v>101.55038759689923</v>
      </c>
      <c r="F295" s="35">
        <f t="shared" si="77"/>
        <v>100</v>
      </c>
      <c r="G295" s="35">
        <f t="shared" si="77"/>
        <v>100</v>
      </c>
      <c r="H295" s="35">
        <f t="shared" si="77"/>
        <v>101.13636363636364</v>
      </c>
      <c r="I295" s="35">
        <f t="shared" si="77"/>
        <v>100.30120481927712</v>
      </c>
      <c r="J295" s="35">
        <f t="shared" si="77"/>
        <v>100</v>
      </c>
      <c r="K295" s="35">
        <f t="shared" si="77"/>
        <v>101.06382978723406</v>
      </c>
      <c r="L295" s="35">
        <f t="shared" si="77"/>
        <v>100</v>
      </c>
      <c r="M295" s="35">
        <f t="shared" si="77"/>
        <v>100</v>
      </c>
    </row>
  </sheetData>
  <sheetProtection selectLockedCells="1" selectUnlockedCells="1"/>
  <mergeCells count="6">
    <mergeCell ref="A1:G1"/>
    <mergeCell ref="A2:G2"/>
    <mergeCell ref="A4:A5"/>
    <mergeCell ref="B4:B5"/>
    <mergeCell ref="C4:C5"/>
    <mergeCell ref="D4:M4"/>
  </mergeCells>
  <printOptions horizontalCentered="1"/>
  <pageMargins left="0.2701388888888889" right="0" top="0.7875" bottom="0.7875" header="0.5118055555555555" footer="0.5118055555555555"/>
  <pageSetup horizontalDpi="300" verticalDpi="300" orientation="landscape" paperSize="9" scale="83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view="pageBreakPreview" zoomScale="80" zoomScaleSheetLayoutView="80" zoomScalePageLayoutView="0" workbookViewId="0" topLeftCell="A49">
      <selection activeCell="A81" sqref="A81"/>
    </sheetView>
  </sheetViews>
  <sheetFormatPr defaultColWidth="9.00390625" defaultRowHeight="12.75"/>
  <cols>
    <col min="1" max="1" width="56.375" style="1" customWidth="1"/>
    <col min="2" max="2" width="11.00390625" style="1" customWidth="1"/>
    <col min="3" max="3" width="9.375" style="1" customWidth="1"/>
    <col min="4" max="4" width="8.25390625" style="1" customWidth="1"/>
    <col min="5" max="5" width="8.75390625" style="1" customWidth="1"/>
    <col min="6" max="6" width="8.875" style="1" customWidth="1"/>
    <col min="7" max="7" width="8.75390625" style="1" customWidth="1"/>
    <col min="8" max="16384" width="9.125" style="1" customWidth="1"/>
  </cols>
  <sheetData>
    <row r="1" spans="1:7" ht="15.75">
      <c r="A1" s="77"/>
      <c r="B1" s="77"/>
      <c r="C1" s="77"/>
      <c r="D1" s="77"/>
      <c r="E1" s="77"/>
      <c r="F1" s="77"/>
      <c r="G1" s="77"/>
    </row>
    <row r="2" spans="1:7" ht="33" customHeight="1">
      <c r="A2" s="78" t="s">
        <v>117</v>
      </c>
      <c r="B2" s="78"/>
      <c r="C2" s="78"/>
      <c r="D2" s="78"/>
      <c r="E2" s="78"/>
      <c r="F2" s="78"/>
      <c r="G2" s="78"/>
    </row>
    <row r="4" spans="1:13" ht="12.75" customHeight="1">
      <c r="A4" s="79" t="s">
        <v>0</v>
      </c>
      <c r="B4" s="81" t="s">
        <v>118</v>
      </c>
      <c r="C4" s="82" t="s">
        <v>119</v>
      </c>
      <c r="D4" s="83" t="s">
        <v>120</v>
      </c>
      <c r="E4" s="83"/>
      <c r="F4" s="83"/>
      <c r="G4" s="83"/>
      <c r="H4" s="83"/>
      <c r="I4" s="83"/>
      <c r="J4" s="83"/>
      <c r="K4" s="83"/>
      <c r="L4" s="83"/>
      <c r="M4" s="83"/>
    </row>
    <row r="5" spans="1:13" ht="90.75" customHeight="1">
      <c r="A5" s="79"/>
      <c r="B5" s="81"/>
      <c r="C5" s="82"/>
      <c r="D5" s="29" t="s">
        <v>121</v>
      </c>
      <c r="E5" s="29" t="s">
        <v>122</v>
      </c>
      <c r="F5" s="29" t="s">
        <v>123</v>
      </c>
      <c r="G5" s="29" t="s">
        <v>124</v>
      </c>
      <c r="H5" s="29" t="s">
        <v>125</v>
      </c>
      <c r="I5" s="29" t="s">
        <v>126</v>
      </c>
      <c r="J5" s="29" t="s">
        <v>127</v>
      </c>
      <c r="K5" s="29" t="s">
        <v>128</v>
      </c>
      <c r="L5" s="29" t="s">
        <v>129</v>
      </c>
      <c r="M5" s="29" t="s">
        <v>130</v>
      </c>
    </row>
    <row r="6" spans="1:13" ht="28.5" customHeight="1">
      <c r="A6" s="38" t="s">
        <v>139</v>
      </c>
      <c r="B6" s="31"/>
      <c r="C6" s="32"/>
      <c r="D6" s="33"/>
      <c r="E6" s="33"/>
      <c r="F6" s="33"/>
      <c r="G6" s="33"/>
      <c r="H6" s="16"/>
      <c r="I6" s="16"/>
      <c r="J6" s="16"/>
      <c r="K6" s="16"/>
      <c r="L6" s="16"/>
      <c r="M6" s="16"/>
    </row>
    <row r="7" spans="1:13" ht="12.75" customHeight="1">
      <c r="A7" s="12" t="s">
        <v>132</v>
      </c>
      <c r="B7" s="48">
        <v>6367</v>
      </c>
      <c r="C7" s="35">
        <f>D7+E7+F7+G7+H7+I7+J7+K7+L7+M7</f>
        <v>6367.000000000001</v>
      </c>
      <c r="D7" s="36">
        <v>668.5</v>
      </c>
      <c r="E7" s="36">
        <v>2317.9</v>
      </c>
      <c r="F7" s="36">
        <v>108.2</v>
      </c>
      <c r="G7" s="36">
        <v>197.4</v>
      </c>
      <c r="H7" s="37">
        <v>572.9</v>
      </c>
      <c r="I7" s="37">
        <v>1311.6</v>
      </c>
      <c r="J7" s="37">
        <v>71.8</v>
      </c>
      <c r="K7" s="37">
        <v>404.8</v>
      </c>
      <c r="L7" s="37">
        <v>541.1</v>
      </c>
      <c r="M7" s="37">
        <v>172.8</v>
      </c>
    </row>
    <row r="8" spans="1:13" ht="14.25" customHeight="1">
      <c r="A8" s="12" t="s">
        <v>133</v>
      </c>
      <c r="B8" s="34">
        <v>7166.7</v>
      </c>
      <c r="C8" s="35">
        <f>D8+E8+F8+G8+H8+I8+J8+K8+L8+M8</f>
        <v>7166.700000000001</v>
      </c>
      <c r="D8" s="36">
        <v>752.4</v>
      </c>
      <c r="E8" s="36">
        <v>2608.7</v>
      </c>
      <c r="F8" s="36">
        <v>121.8</v>
      </c>
      <c r="G8" s="36">
        <v>213</v>
      </c>
      <c r="H8" s="37">
        <v>647.5</v>
      </c>
      <c r="I8" s="37">
        <v>1479.6</v>
      </c>
      <c r="J8" s="37">
        <v>80.6</v>
      </c>
      <c r="K8" s="37">
        <v>456.8</v>
      </c>
      <c r="L8" s="37">
        <v>615.5</v>
      </c>
      <c r="M8" s="37">
        <v>190.8</v>
      </c>
    </row>
    <row r="9" spans="1:13" ht="13.5" customHeight="1">
      <c r="A9" s="12" t="s">
        <v>134</v>
      </c>
      <c r="B9" s="43">
        <f aca="true" t="shared" si="0" ref="B9:M9">B8/B7*100</f>
        <v>112.5600753887231</v>
      </c>
      <c r="C9" s="35">
        <f t="shared" si="0"/>
        <v>112.5600753887231</v>
      </c>
      <c r="D9" s="35">
        <f t="shared" si="0"/>
        <v>112.55048616305162</v>
      </c>
      <c r="E9" s="35">
        <f t="shared" si="0"/>
        <v>112.5458389059062</v>
      </c>
      <c r="F9" s="35">
        <f t="shared" si="0"/>
        <v>112.56931608133087</v>
      </c>
      <c r="G9" s="35">
        <f t="shared" si="0"/>
        <v>107.90273556231003</v>
      </c>
      <c r="H9" s="35">
        <f t="shared" si="0"/>
        <v>113.02146971548264</v>
      </c>
      <c r="I9" s="35">
        <f t="shared" si="0"/>
        <v>112.80878316559925</v>
      </c>
      <c r="J9" s="35">
        <f t="shared" si="0"/>
        <v>112.25626740947075</v>
      </c>
      <c r="K9" s="35">
        <f t="shared" si="0"/>
        <v>112.84584980237153</v>
      </c>
      <c r="L9" s="35">
        <f t="shared" si="0"/>
        <v>113.74976898909628</v>
      </c>
      <c r="M9" s="35">
        <f t="shared" si="0"/>
        <v>110.41666666666667</v>
      </c>
    </row>
    <row r="10" spans="1:13" ht="14.25" customHeight="1">
      <c r="A10" s="12" t="s">
        <v>135</v>
      </c>
      <c r="B10" s="43">
        <v>8014</v>
      </c>
      <c r="C10" s="35">
        <f>D10+E10+F10+G10+H10+I10+J10+K10+L10+M10</f>
        <v>8014.000000000001</v>
      </c>
      <c r="D10" s="36">
        <v>841.5</v>
      </c>
      <c r="E10" s="36">
        <v>2917.2</v>
      </c>
      <c r="F10" s="36">
        <v>136.2</v>
      </c>
      <c r="G10" s="36">
        <v>237.6</v>
      </c>
      <c r="H10" s="37">
        <v>723.8</v>
      </c>
      <c r="I10" s="37">
        <v>1650.9</v>
      </c>
      <c r="J10" s="37">
        <v>90.2</v>
      </c>
      <c r="K10" s="37">
        <v>511.3</v>
      </c>
      <c r="L10" s="37">
        <v>691.8</v>
      </c>
      <c r="M10" s="37">
        <v>213.5</v>
      </c>
    </row>
    <row r="11" spans="1:13" ht="14.25" customHeight="1">
      <c r="A11" s="12" t="s">
        <v>136</v>
      </c>
      <c r="B11" s="43">
        <f aca="true" t="shared" si="1" ref="B11:M11">B10/B8*100</f>
        <v>111.822735708206</v>
      </c>
      <c r="C11" s="35">
        <f t="shared" si="1"/>
        <v>111.822735708206</v>
      </c>
      <c r="D11" s="35">
        <f t="shared" si="1"/>
        <v>111.8421052631579</v>
      </c>
      <c r="E11" s="35">
        <f t="shared" si="1"/>
        <v>111.82581362364397</v>
      </c>
      <c r="F11" s="35">
        <f t="shared" si="1"/>
        <v>111.82266009852215</v>
      </c>
      <c r="G11" s="35">
        <f t="shared" si="1"/>
        <v>111.54929577464789</v>
      </c>
      <c r="H11" s="35">
        <f t="shared" si="1"/>
        <v>111.78378378378378</v>
      </c>
      <c r="I11" s="35">
        <f t="shared" si="1"/>
        <v>111.57745336577453</v>
      </c>
      <c r="J11" s="35">
        <f t="shared" si="1"/>
        <v>111.91066997518611</v>
      </c>
      <c r="K11" s="35">
        <f t="shared" si="1"/>
        <v>111.930823117338</v>
      </c>
      <c r="L11" s="35">
        <f t="shared" si="1"/>
        <v>112.39642567018684</v>
      </c>
      <c r="M11" s="35">
        <f t="shared" si="1"/>
        <v>111.89727463312369</v>
      </c>
    </row>
    <row r="12" spans="1:13" ht="28.5" customHeight="1">
      <c r="A12" s="38" t="s">
        <v>140</v>
      </c>
      <c r="B12" s="39"/>
      <c r="C12" s="32"/>
      <c r="D12" s="36"/>
      <c r="E12" s="36"/>
      <c r="F12" s="36"/>
      <c r="G12" s="36"/>
      <c r="H12" s="37"/>
      <c r="I12" s="37"/>
      <c r="J12" s="37"/>
      <c r="K12" s="37"/>
      <c r="L12" s="37"/>
      <c r="M12" s="37"/>
    </row>
    <row r="13" spans="1:13" ht="15.75" customHeight="1">
      <c r="A13" s="12" t="s">
        <v>132</v>
      </c>
      <c r="B13" s="48">
        <v>138</v>
      </c>
      <c r="C13" s="35">
        <f>D13+E13+F13+G13+H13+I13+J13+K13+L13+M13</f>
        <v>138</v>
      </c>
      <c r="D13" s="36">
        <v>8.18</v>
      </c>
      <c r="E13" s="36">
        <v>44.5</v>
      </c>
      <c r="F13" s="36">
        <v>2.3</v>
      </c>
      <c r="G13" s="36">
        <v>5.52</v>
      </c>
      <c r="H13" s="37">
        <v>13.8</v>
      </c>
      <c r="I13" s="37">
        <v>27.6</v>
      </c>
      <c r="J13" s="37">
        <v>1.3</v>
      </c>
      <c r="K13" s="37">
        <v>22.5</v>
      </c>
      <c r="L13" s="37">
        <v>9.7</v>
      </c>
      <c r="M13" s="37">
        <v>2.6</v>
      </c>
    </row>
    <row r="14" spans="1:13" ht="15">
      <c r="A14" s="12" t="s">
        <v>133</v>
      </c>
      <c r="B14" s="34">
        <v>152.8</v>
      </c>
      <c r="C14" s="35">
        <f>D14+E14+F14+G14+H14+I14+J14+K14+L14+M14</f>
        <v>152.79999999999998</v>
      </c>
      <c r="D14" s="36">
        <v>8.8</v>
      </c>
      <c r="E14" s="36">
        <v>51.2</v>
      </c>
      <c r="F14" s="36">
        <v>2.4</v>
      </c>
      <c r="G14" s="36">
        <v>5.7</v>
      </c>
      <c r="H14" s="37">
        <v>14.8</v>
      </c>
      <c r="I14" s="37">
        <v>31.3</v>
      </c>
      <c r="J14" s="37">
        <v>1.4</v>
      </c>
      <c r="K14" s="37">
        <v>24</v>
      </c>
      <c r="L14" s="37">
        <v>10.5</v>
      </c>
      <c r="M14" s="37">
        <v>2.7</v>
      </c>
    </row>
    <row r="15" spans="1:13" ht="15">
      <c r="A15" s="12" t="s">
        <v>134</v>
      </c>
      <c r="B15" s="43">
        <f aca="true" t="shared" si="2" ref="B15:M15">B14/B13*100</f>
        <v>110.72463768115944</v>
      </c>
      <c r="C15" s="35">
        <f t="shared" si="2"/>
        <v>110.72463768115941</v>
      </c>
      <c r="D15" s="35">
        <f t="shared" si="2"/>
        <v>107.57946210268949</v>
      </c>
      <c r="E15" s="35">
        <f t="shared" si="2"/>
        <v>115.05617977528091</v>
      </c>
      <c r="F15" s="35">
        <f t="shared" si="2"/>
        <v>104.34782608695652</v>
      </c>
      <c r="G15" s="35">
        <f t="shared" si="2"/>
        <v>103.2608695652174</v>
      </c>
      <c r="H15" s="35">
        <f t="shared" si="2"/>
        <v>107.24637681159422</v>
      </c>
      <c r="I15" s="35">
        <f t="shared" si="2"/>
        <v>113.40579710144927</v>
      </c>
      <c r="J15" s="35">
        <f t="shared" si="2"/>
        <v>107.6923076923077</v>
      </c>
      <c r="K15" s="35">
        <f t="shared" si="2"/>
        <v>106.66666666666667</v>
      </c>
      <c r="L15" s="35">
        <f t="shared" si="2"/>
        <v>108.24742268041238</v>
      </c>
      <c r="M15" s="35">
        <f t="shared" si="2"/>
        <v>103.84615384615385</v>
      </c>
    </row>
    <row r="16" spans="1:13" ht="15">
      <c r="A16" s="12" t="s">
        <v>135</v>
      </c>
      <c r="B16" s="43">
        <v>168.8</v>
      </c>
      <c r="C16" s="35">
        <f>D16+E16+F16+G16+H16+I16+J16+K16+L16+M16</f>
        <v>168.80000000000004</v>
      </c>
      <c r="D16" s="36">
        <v>9.5</v>
      </c>
      <c r="E16" s="36">
        <v>58</v>
      </c>
      <c r="F16" s="36">
        <v>2.5</v>
      </c>
      <c r="G16" s="36">
        <v>5.9</v>
      </c>
      <c r="H16" s="37">
        <v>15.9</v>
      </c>
      <c r="I16" s="37">
        <v>35.5</v>
      </c>
      <c r="J16" s="37">
        <v>1.5</v>
      </c>
      <c r="K16" s="37">
        <v>25.8</v>
      </c>
      <c r="L16" s="37">
        <v>11.4</v>
      </c>
      <c r="M16" s="37">
        <v>2.8</v>
      </c>
    </row>
    <row r="17" spans="1:13" ht="15">
      <c r="A17" s="12" t="s">
        <v>136</v>
      </c>
      <c r="B17" s="43">
        <f aca="true" t="shared" si="3" ref="B17:M17">B16/B14*100</f>
        <v>110.47120418848166</v>
      </c>
      <c r="C17" s="35">
        <f t="shared" si="3"/>
        <v>110.4712041884817</v>
      </c>
      <c r="D17" s="35">
        <f t="shared" si="3"/>
        <v>107.95454545454544</v>
      </c>
      <c r="E17" s="35">
        <f t="shared" si="3"/>
        <v>113.28125</v>
      </c>
      <c r="F17" s="35">
        <f t="shared" si="3"/>
        <v>104.16666666666667</v>
      </c>
      <c r="G17" s="35">
        <f t="shared" si="3"/>
        <v>103.50877192982458</v>
      </c>
      <c r="H17" s="35">
        <f t="shared" si="3"/>
        <v>107.43243243243244</v>
      </c>
      <c r="I17" s="35">
        <f t="shared" si="3"/>
        <v>113.4185303514377</v>
      </c>
      <c r="J17" s="35">
        <f t="shared" si="3"/>
        <v>107.14285714285714</v>
      </c>
      <c r="K17" s="35">
        <f t="shared" si="3"/>
        <v>107.5</v>
      </c>
      <c r="L17" s="35">
        <f t="shared" si="3"/>
        <v>108.57142857142858</v>
      </c>
      <c r="M17" s="35">
        <f t="shared" si="3"/>
        <v>103.7037037037037</v>
      </c>
    </row>
    <row r="18" spans="1:13" ht="21" customHeight="1">
      <c r="A18" s="38" t="s">
        <v>141</v>
      </c>
      <c r="B18" s="41"/>
      <c r="C18" s="42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5">
      <c r="A19" s="12" t="s">
        <v>132</v>
      </c>
      <c r="B19" s="43">
        <v>1274.7</v>
      </c>
      <c r="C19" s="35">
        <f>D19+E19+F19+G19+H19+I19+J19+K19+L19+M19</f>
        <v>1274.7000000000003</v>
      </c>
      <c r="D19" s="36">
        <v>140.7</v>
      </c>
      <c r="E19" s="36">
        <v>419.8</v>
      </c>
      <c r="F19" s="36">
        <v>15.9</v>
      </c>
      <c r="G19" s="36">
        <v>39.6</v>
      </c>
      <c r="H19" s="37">
        <v>115.1</v>
      </c>
      <c r="I19" s="37">
        <v>280.5</v>
      </c>
      <c r="J19" s="37">
        <v>14.1</v>
      </c>
      <c r="K19" s="37">
        <v>97.2</v>
      </c>
      <c r="L19" s="37">
        <v>105.4</v>
      </c>
      <c r="M19" s="37">
        <v>46.4</v>
      </c>
    </row>
    <row r="20" spans="1:13" ht="15">
      <c r="A20" s="12" t="s">
        <v>133</v>
      </c>
      <c r="B20" s="43">
        <v>1504.5</v>
      </c>
      <c r="C20" s="35">
        <f>D20+E20+F20+G20+H20+I20+J20+K20+L20+M20</f>
        <v>1504.5</v>
      </c>
      <c r="D20" s="36">
        <v>165.2</v>
      </c>
      <c r="E20" s="36">
        <v>496.8</v>
      </c>
      <c r="F20" s="36">
        <v>18.5</v>
      </c>
      <c r="G20" s="36">
        <v>46.5</v>
      </c>
      <c r="H20" s="37">
        <v>135.9</v>
      </c>
      <c r="I20" s="37">
        <v>330.8</v>
      </c>
      <c r="J20" s="37">
        <v>16.5</v>
      </c>
      <c r="K20" s="37">
        <v>114.8</v>
      </c>
      <c r="L20" s="37">
        <v>124.5</v>
      </c>
      <c r="M20" s="37">
        <v>55</v>
      </c>
    </row>
    <row r="21" spans="1:13" ht="15">
      <c r="A21" s="12" t="s">
        <v>134</v>
      </c>
      <c r="B21" s="43">
        <f aca="true" t="shared" si="4" ref="B21:M21">B20/B19*100</f>
        <v>118.02777124029183</v>
      </c>
      <c r="C21" s="35">
        <f t="shared" si="4"/>
        <v>118.0277712402918</v>
      </c>
      <c r="D21" s="35">
        <f t="shared" si="4"/>
        <v>117.41293532338308</v>
      </c>
      <c r="E21" s="35">
        <f t="shared" si="4"/>
        <v>118.3420676512625</v>
      </c>
      <c r="F21" s="35">
        <f t="shared" si="4"/>
        <v>116.35220125786164</v>
      </c>
      <c r="G21" s="35">
        <f t="shared" si="4"/>
        <v>117.42424242424244</v>
      </c>
      <c r="H21" s="35">
        <f t="shared" si="4"/>
        <v>118.07124239791487</v>
      </c>
      <c r="I21" s="35">
        <f t="shared" si="4"/>
        <v>117.93226381461676</v>
      </c>
      <c r="J21" s="35">
        <f t="shared" si="4"/>
        <v>117.02127659574468</v>
      </c>
      <c r="K21" s="35">
        <f t="shared" si="4"/>
        <v>118.10699588477365</v>
      </c>
      <c r="L21" s="35">
        <f t="shared" si="4"/>
        <v>118.12144212523718</v>
      </c>
      <c r="M21" s="35">
        <f t="shared" si="4"/>
        <v>118.53448275862068</v>
      </c>
    </row>
    <row r="22" spans="1:13" ht="15">
      <c r="A22" s="12" t="s">
        <v>135</v>
      </c>
      <c r="B22" s="43">
        <v>1708.5</v>
      </c>
      <c r="C22" s="35">
        <f>D22+E22+F22+G22+H22+I22+J22+K22+L22+M22</f>
        <v>1708.5</v>
      </c>
      <c r="D22" s="36">
        <v>186.3</v>
      </c>
      <c r="E22" s="36">
        <v>562.3</v>
      </c>
      <c r="F22" s="36">
        <v>20.8</v>
      </c>
      <c r="G22" s="36">
        <v>52.3</v>
      </c>
      <c r="H22" s="37">
        <v>155.3</v>
      </c>
      <c r="I22" s="37">
        <v>374.2</v>
      </c>
      <c r="J22" s="37">
        <v>18.9</v>
      </c>
      <c r="K22" s="37">
        <v>130.5</v>
      </c>
      <c r="L22" s="37">
        <v>142.7</v>
      </c>
      <c r="M22" s="37">
        <v>65.2</v>
      </c>
    </row>
    <row r="23" spans="1:13" ht="15">
      <c r="A23" s="12" t="s">
        <v>136</v>
      </c>
      <c r="B23" s="43">
        <f aca="true" t="shared" si="5" ref="B23:M23">B22/B20*100</f>
        <v>113.55932203389831</v>
      </c>
      <c r="C23" s="35">
        <f t="shared" si="5"/>
        <v>113.55932203389831</v>
      </c>
      <c r="D23" s="35">
        <f t="shared" si="5"/>
        <v>112.77239709443101</v>
      </c>
      <c r="E23" s="35">
        <f t="shared" si="5"/>
        <v>113.18438003220609</v>
      </c>
      <c r="F23" s="35">
        <f t="shared" si="5"/>
        <v>112.43243243243244</v>
      </c>
      <c r="G23" s="35">
        <f t="shared" si="5"/>
        <v>112.47311827956989</v>
      </c>
      <c r="H23" s="35">
        <f t="shared" si="5"/>
        <v>114.27520235467257</v>
      </c>
      <c r="I23" s="35">
        <f t="shared" si="5"/>
        <v>113.11970979443772</v>
      </c>
      <c r="J23" s="35">
        <f t="shared" si="5"/>
        <v>114.54545454545453</v>
      </c>
      <c r="K23" s="35">
        <f t="shared" si="5"/>
        <v>113.6759581881533</v>
      </c>
      <c r="L23" s="35">
        <f t="shared" si="5"/>
        <v>114.61847389558233</v>
      </c>
      <c r="M23" s="35">
        <f t="shared" si="5"/>
        <v>118.54545454545456</v>
      </c>
    </row>
    <row r="24" spans="1:13" ht="31.5" customHeight="1">
      <c r="A24" s="58" t="s">
        <v>142</v>
      </c>
      <c r="B24" s="45"/>
      <c r="C24" s="42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7.25" customHeight="1">
      <c r="A25" s="59" t="s">
        <v>107</v>
      </c>
      <c r="B25" s="45"/>
      <c r="C25" s="42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4.25" customHeight="1">
      <c r="A26" s="12" t="s">
        <v>132</v>
      </c>
      <c r="B26" s="46">
        <v>6271</v>
      </c>
      <c r="C26" s="53">
        <f>D26+E26+F26+G26+H26+I26+J26+K26+L26+M26</f>
        <v>6271</v>
      </c>
      <c r="D26" s="33">
        <v>598</v>
      </c>
      <c r="E26" s="33">
        <v>2227</v>
      </c>
      <c r="F26" s="33">
        <v>201</v>
      </c>
      <c r="G26" s="33">
        <v>215</v>
      </c>
      <c r="H26" s="16">
        <v>382</v>
      </c>
      <c r="I26" s="16">
        <v>1310</v>
      </c>
      <c r="J26" s="16">
        <v>126</v>
      </c>
      <c r="K26" s="16">
        <v>502</v>
      </c>
      <c r="L26" s="16">
        <v>442</v>
      </c>
      <c r="M26" s="16">
        <v>268</v>
      </c>
    </row>
    <row r="27" spans="1:13" ht="14.25" customHeight="1">
      <c r="A27" s="12" t="s">
        <v>133</v>
      </c>
      <c r="B27" s="46">
        <v>6275</v>
      </c>
      <c r="C27" s="53">
        <f>D27+E27+F27+G27+H27+I27+J27+K27+L27+M27</f>
        <v>6275</v>
      </c>
      <c r="D27" s="33">
        <v>598</v>
      </c>
      <c r="E27" s="33">
        <v>2229</v>
      </c>
      <c r="F27" s="33">
        <v>201</v>
      </c>
      <c r="G27" s="33">
        <v>215</v>
      </c>
      <c r="H27" s="16">
        <v>382</v>
      </c>
      <c r="I27" s="16">
        <v>1312</v>
      </c>
      <c r="J27" s="16">
        <v>126</v>
      </c>
      <c r="K27" s="16">
        <v>502</v>
      </c>
      <c r="L27" s="16">
        <v>442</v>
      </c>
      <c r="M27" s="16">
        <v>268</v>
      </c>
    </row>
    <row r="28" spans="1:13" ht="14.25" customHeight="1">
      <c r="A28" s="12" t="s">
        <v>134</v>
      </c>
      <c r="B28" s="47">
        <f aca="true" t="shared" si="6" ref="B28:M28">B27/B26*100</f>
        <v>100.06378568011482</v>
      </c>
      <c r="C28" s="35">
        <f t="shared" si="6"/>
        <v>100.06378568011482</v>
      </c>
      <c r="D28" s="35">
        <f t="shared" si="6"/>
        <v>100</v>
      </c>
      <c r="E28" s="35">
        <f t="shared" si="6"/>
        <v>100.08980691513247</v>
      </c>
      <c r="F28" s="35">
        <f t="shared" si="6"/>
        <v>100</v>
      </c>
      <c r="G28" s="35">
        <f t="shared" si="6"/>
        <v>100</v>
      </c>
      <c r="H28" s="35">
        <f t="shared" si="6"/>
        <v>100</v>
      </c>
      <c r="I28" s="35">
        <f t="shared" si="6"/>
        <v>100.1526717557252</v>
      </c>
      <c r="J28" s="35">
        <f t="shared" si="6"/>
        <v>100</v>
      </c>
      <c r="K28" s="35">
        <f t="shared" si="6"/>
        <v>100</v>
      </c>
      <c r="L28" s="35">
        <f t="shared" si="6"/>
        <v>100</v>
      </c>
      <c r="M28" s="35">
        <f t="shared" si="6"/>
        <v>100</v>
      </c>
    </row>
    <row r="29" spans="1:13" ht="13.5" customHeight="1">
      <c r="A29" s="12" t="s">
        <v>135</v>
      </c>
      <c r="B29" s="60">
        <v>6327</v>
      </c>
      <c r="C29" s="53">
        <f>D29+E29+F29+G29+H29+I29+J29+K29+L29+M29</f>
        <v>6327</v>
      </c>
      <c r="D29" s="33">
        <v>601</v>
      </c>
      <c r="E29" s="33">
        <v>2259</v>
      </c>
      <c r="F29" s="33">
        <v>203</v>
      </c>
      <c r="G29" s="33">
        <v>217</v>
      </c>
      <c r="H29" s="16">
        <v>385</v>
      </c>
      <c r="I29" s="16">
        <v>1318</v>
      </c>
      <c r="J29" s="16">
        <v>127</v>
      </c>
      <c r="K29" s="16">
        <v>504</v>
      </c>
      <c r="L29" s="16">
        <v>444</v>
      </c>
      <c r="M29" s="16">
        <v>269</v>
      </c>
    </row>
    <row r="30" spans="1:13" ht="15" customHeight="1">
      <c r="A30" s="12" t="s">
        <v>136</v>
      </c>
      <c r="B30" s="47">
        <f aca="true" t="shared" si="7" ref="B30:M30">B29/B27*100</f>
        <v>100.82868525896413</v>
      </c>
      <c r="C30" s="35">
        <f t="shared" si="7"/>
        <v>100.82868525896413</v>
      </c>
      <c r="D30" s="35">
        <f t="shared" si="7"/>
        <v>100.50167224080269</v>
      </c>
      <c r="E30" s="35">
        <f t="shared" si="7"/>
        <v>101.34589502018842</v>
      </c>
      <c r="F30" s="35">
        <f t="shared" si="7"/>
        <v>100.99502487562188</v>
      </c>
      <c r="G30" s="35">
        <f t="shared" si="7"/>
        <v>100.93023255813954</v>
      </c>
      <c r="H30" s="35">
        <f t="shared" si="7"/>
        <v>100.78534031413614</v>
      </c>
      <c r="I30" s="35">
        <f t="shared" si="7"/>
        <v>100.45731707317074</v>
      </c>
      <c r="J30" s="35">
        <f t="shared" si="7"/>
        <v>100.79365079365078</v>
      </c>
      <c r="K30" s="35">
        <f t="shared" si="7"/>
        <v>100.39840637450199</v>
      </c>
      <c r="L30" s="35">
        <f t="shared" si="7"/>
        <v>100.4524886877828</v>
      </c>
      <c r="M30" s="35">
        <f t="shared" si="7"/>
        <v>100.37313432835822</v>
      </c>
    </row>
    <row r="31" spans="1:13" ht="20.25" customHeight="1">
      <c r="A31" s="58" t="s">
        <v>108</v>
      </c>
      <c r="B31" s="41"/>
      <c r="C31" s="42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25.5" customHeight="1">
      <c r="A32" s="40" t="s">
        <v>115</v>
      </c>
      <c r="B32" s="31"/>
      <c r="C32" s="42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5" customHeight="1">
      <c r="A33" s="12" t="s">
        <v>132</v>
      </c>
      <c r="B33" s="34"/>
      <c r="C33" s="35">
        <f>D33+E33+F33+G33+H33+I33+J33+K33+L33+M33</f>
        <v>2596.8</v>
      </c>
      <c r="D33" s="33">
        <v>293.6</v>
      </c>
      <c r="E33" s="33">
        <v>440.1</v>
      </c>
      <c r="F33" s="33">
        <v>237.3</v>
      </c>
      <c r="G33" s="33">
        <v>156.4</v>
      </c>
      <c r="H33" s="16">
        <v>221.2</v>
      </c>
      <c r="I33" s="16">
        <v>305.3</v>
      </c>
      <c r="J33" s="16">
        <v>138.1</v>
      </c>
      <c r="K33" s="16">
        <v>323.3</v>
      </c>
      <c r="L33" s="16">
        <v>320.1</v>
      </c>
      <c r="M33" s="16">
        <v>161.4</v>
      </c>
    </row>
    <row r="34" spans="1:13" ht="15" customHeight="1">
      <c r="A34" s="12" t="s">
        <v>133</v>
      </c>
      <c r="B34" s="34"/>
      <c r="C34" s="35">
        <f>D34+E34+F34+G34+H34+I34+J34+K34+L34+M34</f>
        <v>2740.2000000000003</v>
      </c>
      <c r="D34" s="33">
        <v>301.2</v>
      </c>
      <c r="E34" s="33">
        <v>472.1</v>
      </c>
      <c r="F34" s="33">
        <v>249.2</v>
      </c>
      <c r="G34" s="33">
        <v>171</v>
      </c>
      <c r="H34" s="16">
        <v>232.3</v>
      </c>
      <c r="I34" s="16">
        <v>322.2</v>
      </c>
      <c r="J34" s="16">
        <v>144.2</v>
      </c>
      <c r="K34" s="16">
        <v>339.1</v>
      </c>
      <c r="L34" s="16">
        <v>338.4</v>
      </c>
      <c r="M34" s="16">
        <v>170.5</v>
      </c>
    </row>
    <row r="35" spans="1:13" ht="15" customHeight="1">
      <c r="A35" s="12" t="s">
        <v>134</v>
      </c>
      <c r="B35" s="47" t="e">
        <f aca="true" t="shared" si="8" ref="B35:M35">B34/B33*100</f>
        <v>#DIV/0!</v>
      </c>
      <c r="C35" s="35">
        <f t="shared" si="8"/>
        <v>105.52218114602587</v>
      </c>
      <c r="D35" s="35">
        <f t="shared" si="8"/>
        <v>102.58855585831061</v>
      </c>
      <c r="E35" s="35">
        <f t="shared" si="8"/>
        <v>107.27107475573735</v>
      </c>
      <c r="F35" s="35">
        <f t="shared" si="8"/>
        <v>105.01474926253687</v>
      </c>
      <c r="G35" s="35">
        <f t="shared" si="8"/>
        <v>109.33503836317135</v>
      </c>
      <c r="H35" s="35">
        <f t="shared" si="8"/>
        <v>105.01808318264017</v>
      </c>
      <c r="I35" s="35">
        <f t="shared" si="8"/>
        <v>105.53553881428104</v>
      </c>
      <c r="J35" s="35">
        <f t="shared" si="8"/>
        <v>104.41708906589429</v>
      </c>
      <c r="K35" s="35">
        <f t="shared" si="8"/>
        <v>104.88710176306837</v>
      </c>
      <c r="L35" s="35">
        <f t="shared" si="8"/>
        <v>105.7169634489222</v>
      </c>
      <c r="M35" s="35">
        <f t="shared" si="8"/>
        <v>105.63816604708798</v>
      </c>
    </row>
    <row r="36" spans="1:13" ht="15" customHeight="1">
      <c r="A36" s="12" t="s">
        <v>135</v>
      </c>
      <c r="B36" s="34"/>
      <c r="C36" s="35">
        <f>D36+E36+F36+G36+H36+I36+J36+K36+L36+M36</f>
        <v>2872.6000000000004</v>
      </c>
      <c r="D36" s="33">
        <v>314.8</v>
      </c>
      <c r="E36" s="33">
        <v>493.7</v>
      </c>
      <c r="F36" s="33">
        <v>260.7</v>
      </c>
      <c r="G36" s="33">
        <v>178.8</v>
      </c>
      <c r="H36" s="16">
        <v>243</v>
      </c>
      <c r="I36" s="16">
        <v>337.2</v>
      </c>
      <c r="J36" s="16">
        <v>150.8</v>
      </c>
      <c r="K36" s="16">
        <v>358</v>
      </c>
      <c r="L36" s="16">
        <v>357.3</v>
      </c>
      <c r="M36" s="16">
        <v>178.3</v>
      </c>
    </row>
    <row r="37" spans="1:13" ht="15">
      <c r="A37" s="12" t="s">
        <v>136</v>
      </c>
      <c r="B37" s="47" t="e">
        <f aca="true" t="shared" si="9" ref="B37:M37">B36/B34*100</f>
        <v>#DIV/0!</v>
      </c>
      <c r="C37" s="35">
        <f t="shared" si="9"/>
        <v>104.83176410480988</v>
      </c>
      <c r="D37" s="35">
        <f t="shared" si="9"/>
        <v>104.51527224435593</v>
      </c>
      <c r="E37" s="35">
        <f t="shared" si="9"/>
        <v>104.5753018428299</v>
      </c>
      <c r="F37" s="35">
        <f t="shared" si="9"/>
        <v>104.6147672552167</v>
      </c>
      <c r="G37" s="35">
        <f t="shared" si="9"/>
        <v>104.56140350877195</v>
      </c>
      <c r="H37" s="35">
        <f t="shared" si="9"/>
        <v>104.60611278519156</v>
      </c>
      <c r="I37" s="35">
        <f t="shared" si="9"/>
        <v>104.65549348230911</v>
      </c>
      <c r="J37" s="35">
        <f t="shared" si="9"/>
        <v>104.57697642163663</v>
      </c>
      <c r="K37" s="35">
        <f t="shared" si="9"/>
        <v>105.573577115895</v>
      </c>
      <c r="L37" s="35">
        <f t="shared" si="9"/>
        <v>105.58510638297874</v>
      </c>
      <c r="M37" s="35">
        <f t="shared" si="9"/>
        <v>104.57478005865104</v>
      </c>
    </row>
    <row r="38" spans="1:13" ht="28.5">
      <c r="A38" s="40" t="s">
        <v>116</v>
      </c>
      <c r="B38" s="31"/>
      <c r="C38" s="42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5">
      <c r="A39" s="12" t="s">
        <v>132</v>
      </c>
      <c r="B39" s="34"/>
      <c r="C39" s="35">
        <f>D39+E39+F39+G39+H39+I39+J39+K39+L39+M39</f>
        <v>724.2</v>
      </c>
      <c r="D39" s="33">
        <v>77.7</v>
      </c>
      <c r="E39" s="33">
        <v>70.6</v>
      </c>
      <c r="F39" s="33">
        <v>50.3</v>
      </c>
      <c r="G39" s="33">
        <v>55.1</v>
      </c>
      <c r="H39" s="16">
        <v>98.9</v>
      </c>
      <c r="I39" s="16">
        <v>59.2</v>
      </c>
      <c r="J39" s="16">
        <v>30.3</v>
      </c>
      <c r="K39" s="16">
        <v>107</v>
      </c>
      <c r="L39" s="16">
        <v>160</v>
      </c>
      <c r="M39" s="16">
        <v>15.1</v>
      </c>
    </row>
    <row r="40" spans="1:13" ht="15">
      <c r="A40" s="12" t="s">
        <v>133</v>
      </c>
      <c r="B40" s="34"/>
      <c r="C40" s="35">
        <f>D40+E40+F40+G40+H40+I40+J40+K40+L40+M40</f>
        <v>788.2000000000002</v>
      </c>
      <c r="D40" s="33">
        <v>77.7</v>
      </c>
      <c r="E40" s="33">
        <v>74.1</v>
      </c>
      <c r="F40" s="33">
        <v>63.8</v>
      </c>
      <c r="G40" s="33">
        <v>55.1</v>
      </c>
      <c r="H40" s="16">
        <v>107.6</v>
      </c>
      <c r="I40" s="16">
        <v>62.5</v>
      </c>
      <c r="J40" s="16">
        <v>49</v>
      </c>
      <c r="K40" s="16">
        <v>113.2</v>
      </c>
      <c r="L40" s="16">
        <v>169.3</v>
      </c>
      <c r="M40" s="16">
        <v>15.9</v>
      </c>
    </row>
    <row r="41" spans="1:13" ht="15">
      <c r="A41" s="12" t="s">
        <v>134</v>
      </c>
      <c r="B41" s="47" t="e">
        <f aca="true" t="shared" si="10" ref="B41:M41">B40/B39*100</f>
        <v>#DIV/0!</v>
      </c>
      <c r="C41" s="35">
        <f t="shared" si="10"/>
        <v>108.83733775200221</v>
      </c>
      <c r="D41" s="35">
        <f t="shared" si="10"/>
        <v>100</v>
      </c>
      <c r="E41" s="35">
        <f t="shared" si="10"/>
        <v>104.95750708215297</v>
      </c>
      <c r="F41" s="35">
        <f t="shared" si="10"/>
        <v>126.8389662027833</v>
      </c>
      <c r="G41" s="35">
        <f t="shared" si="10"/>
        <v>100</v>
      </c>
      <c r="H41" s="35">
        <f t="shared" si="10"/>
        <v>108.79676440849342</v>
      </c>
      <c r="I41" s="35">
        <f t="shared" si="10"/>
        <v>105.57432432432432</v>
      </c>
      <c r="J41" s="35">
        <f t="shared" si="10"/>
        <v>161.7161716171617</v>
      </c>
      <c r="K41" s="35">
        <f t="shared" si="10"/>
        <v>105.7943925233645</v>
      </c>
      <c r="L41" s="35">
        <f t="shared" si="10"/>
        <v>105.8125</v>
      </c>
      <c r="M41" s="35">
        <f t="shared" si="10"/>
        <v>105.29801324503312</v>
      </c>
    </row>
    <row r="42" spans="1:13" ht="15">
      <c r="A42" s="12" t="s">
        <v>135</v>
      </c>
      <c r="B42" s="34"/>
      <c r="C42" s="35">
        <f>D42+E42+F42+G42+H42+I42+J42+K42+L42+M42</f>
        <v>826.8999999999999</v>
      </c>
      <c r="D42" s="33">
        <v>81.2</v>
      </c>
      <c r="E42" s="33">
        <v>78.2</v>
      </c>
      <c r="F42" s="33">
        <v>66.6</v>
      </c>
      <c r="G42" s="33">
        <v>57.7</v>
      </c>
      <c r="H42" s="16">
        <v>112.1</v>
      </c>
      <c r="I42" s="16">
        <v>66</v>
      </c>
      <c r="J42" s="16">
        <v>50</v>
      </c>
      <c r="K42" s="16">
        <v>119.5</v>
      </c>
      <c r="L42" s="16">
        <v>178.8</v>
      </c>
      <c r="M42" s="16">
        <v>16.8</v>
      </c>
    </row>
    <row r="43" spans="1:13" ht="15">
      <c r="A43" s="12" t="s">
        <v>136</v>
      </c>
      <c r="B43" s="47" t="e">
        <f aca="true" t="shared" si="11" ref="B43:M43">B42/B40*100</f>
        <v>#DIV/0!</v>
      </c>
      <c r="C43" s="35">
        <f t="shared" si="11"/>
        <v>104.90992133976145</v>
      </c>
      <c r="D43" s="35">
        <f t="shared" si="11"/>
        <v>104.5045045045045</v>
      </c>
      <c r="E43" s="35">
        <f t="shared" si="11"/>
        <v>105.53306342780029</v>
      </c>
      <c r="F43" s="35">
        <f t="shared" si="11"/>
        <v>104.38871473354232</v>
      </c>
      <c r="G43" s="35">
        <f t="shared" si="11"/>
        <v>104.71869328493648</v>
      </c>
      <c r="H43" s="35">
        <f t="shared" si="11"/>
        <v>104.182156133829</v>
      </c>
      <c r="I43" s="35">
        <f t="shared" si="11"/>
        <v>105.60000000000001</v>
      </c>
      <c r="J43" s="35">
        <f t="shared" si="11"/>
        <v>102.04081632653062</v>
      </c>
      <c r="K43" s="35">
        <f t="shared" si="11"/>
        <v>105.56537102473497</v>
      </c>
      <c r="L43" s="35">
        <f t="shared" si="11"/>
        <v>105.6113408151211</v>
      </c>
      <c r="M43" s="35">
        <f t="shared" si="11"/>
        <v>105.66037735849056</v>
      </c>
    </row>
    <row r="44" spans="1:13" ht="29.25" customHeight="1">
      <c r="A44" s="40" t="s">
        <v>62</v>
      </c>
      <c r="B44" s="41"/>
      <c r="C44" s="42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4.25" customHeight="1">
      <c r="A45" s="12" t="s">
        <v>132</v>
      </c>
      <c r="B45" s="34"/>
      <c r="C45" s="35">
        <f>D45+E45+F45+G45+H45+I45+J45+K45+L45+M45</f>
        <v>200</v>
      </c>
      <c r="D45" s="36">
        <v>12</v>
      </c>
      <c r="E45" s="36">
        <v>145</v>
      </c>
      <c r="F45" s="36">
        <v>0</v>
      </c>
      <c r="G45" s="36">
        <v>5</v>
      </c>
      <c r="H45" s="37">
        <v>12</v>
      </c>
      <c r="I45" s="37">
        <v>10</v>
      </c>
      <c r="J45" s="37">
        <v>5</v>
      </c>
      <c r="K45" s="37">
        <v>6</v>
      </c>
      <c r="L45" s="37">
        <v>5</v>
      </c>
      <c r="M45" s="37">
        <v>0</v>
      </c>
    </row>
    <row r="46" spans="1:13" ht="15" customHeight="1">
      <c r="A46" s="12" t="s">
        <v>133</v>
      </c>
      <c r="B46" s="34"/>
      <c r="C46" s="35">
        <f>D46+E46+F46+G46+H46+I46+J46+K46+L46+M46</f>
        <v>255</v>
      </c>
      <c r="D46" s="36">
        <v>16</v>
      </c>
      <c r="E46" s="36">
        <v>180</v>
      </c>
      <c r="F46" s="36">
        <v>0</v>
      </c>
      <c r="G46" s="36">
        <v>7</v>
      </c>
      <c r="H46" s="37">
        <v>16</v>
      </c>
      <c r="I46" s="37">
        <v>13</v>
      </c>
      <c r="J46" s="37">
        <v>7</v>
      </c>
      <c r="K46" s="37">
        <v>9</v>
      </c>
      <c r="L46" s="37">
        <v>7</v>
      </c>
      <c r="M46" s="37">
        <v>0</v>
      </c>
    </row>
    <row r="47" spans="1:13" ht="14.25" customHeight="1">
      <c r="A47" s="12" t="s">
        <v>134</v>
      </c>
      <c r="B47" s="47" t="e">
        <f aca="true" t="shared" si="12" ref="B47:M47">B46/B45*100</f>
        <v>#DIV/0!</v>
      </c>
      <c r="C47" s="32">
        <f t="shared" si="12"/>
        <v>127.49999999999999</v>
      </c>
      <c r="D47" s="35">
        <f t="shared" si="12"/>
        <v>133.33333333333331</v>
      </c>
      <c r="E47" s="35">
        <f t="shared" si="12"/>
        <v>124.13793103448276</v>
      </c>
      <c r="F47" s="35" t="e">
        <f t="shared" si="12"/>
        <v>#DIV/0!</v>
      </c>
      <c r="G47" s="35">
        <f t="shared" si="12"/>
        <v>140</v>
      </c>
      <c r="H47" s="35">
        <f t="shared" si="12"/>
        <v>133.33333333333331</v>
      </c>
      <c r="I47" s="35">
        <f t="shared" si="12"/>
        <v>130</v>
      </c>
      <c r="J47" s="35">
        <f t="shared" si="12"/>
        <v>140</v>
      </c>
      <c r="K47" s="35">
        <f t="shared" si="12"/>
        <v>150</v>
      </c>
      <c r="L47" s="35">
        <f t="shared" si="12"/>
        <v>140</v>
      </c>
      <c r="M47" s="35" t="e">
        <f t="shared" si="12"/>
        <v>#DIV/0!</v>
      </c>
    </row>
    <row r="48" spans="1:13" ht="14.25" customHeight="1">
      <c r="A48" s="12" t="s">
        <v>135</v>
      </c>
      <c r="B48" s="34"/>
      <c r="C48" s="35">
        <f>D48+E48+F48+G48+H48+I48+J48+K48+L48+M48</f>
        <v>275</v>
      </c>
      <c r="D48" s="36">
        <v>19</v>
      </c>
      <c r="E48" s="36">
        <v>188</v>
      </c>
      <c r="F48" s="36">
        <v>0</v>
      </c>
      <c r="G48" s="36">
        <v>8</v>
      </c>
      <c r="H48" s="37">
        <v>18</v>
      </c>
      <c r="I48" s="37">
        <v>15</v>
      </c>
      <c r="J48" s="37">
        <v>8</v>
      </c>
      <c r="K48" s="37">
        <v>10</v>
      </c>
      <c r="L48" s="37">
        <v>9</v>
      </c>
      <c r="M48" s="37">
        <v>0</v>
      </c>
    </row>
    <row r="49" spans="1:13" ht="15" customHeight="1">
      <c r="A49" s="12" t="s">
        <v>136</v>
      </c>
      <c r="B49" s="47" t="e">
        <f aca="true" t="shared" si="13" ref="B49:M49">B48/B46*100</f>
        <v>#DIV/0!</v>
      </c>
      <c r="C49" s="35">
        <f t="shared" si="13"/>
        <v>107.84313725490196</v>
      </c>
      <c r="D49" s="35">
        <f t="shared" si="13"/>
        <v>118.75</v>
      </c>
      <c r="E49" s="35">
        <f t="shared" si="13"/>
        <v>104.44444444444446</v>
      </c>
      <c r="F49" s="35" t="e">
        <f t="shared" si="13"/>
        <v>#DIV/0!</v>
      </c>
      <c r="G49" s="35">
        <f t="shared" si="13"/>
        <v>114.28571428571428</v>
      </c>
      <c r="H49" s="35">
        <f t="shared" si="13"/>
        <v>112.5</v>
      </c>
      <c r="I49" s="35">
        <f t="shared" si="13"/>
        <v>115.38461538461537</v>
      </c>
      <c r="J49" s="35">
        <f t="shared" si="13"/>
        <v>114.28571428571428</v>
      </c>
      <c r="K49" s="35">
        <f t="shared" si="13"/>
        <v>111.11111111111111</v>
      </c>
      <c r="L49" s="35">
        <f t="shared" si="13"/>
        <v>128.57142857142858</v>
      </c>
      <c r="M49" s="35" t="e">
        <f t="shared" si="13"/>
        <v>#DIV/0!</v>
      </c>
    </row>
    <row r="50" spans="1:13" ht="15" customHeight="1">
      <c r="A50" s="44" t="s">
        <v>46</v>
      </c>
      <c r="B50" s="45"/>
      <c r="C50" s="42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5" customHeight="1">
      <c r="A51" s="12" t="s">
        <v>132</v>
      </c>
      <c r="B51" s="34"/>
      <c r="C51" s="35">
        <f>D51+E51+F51+G51+H51+I51+J51+K51+L51+M51</f>
        <v>158</v>
      </c>
      <c r="D51" s="36">
        <v>10</v>
      </c>
      <c r="E51" s="36">
        <v>135</v>
      </c>
      <c r="F51" s="36">
        <v>0</v>
      </c>
      <c r="G51" s="36">
        <v>0</v>
      </c>
      <c r="H51" s="37">
        <v>5</v>
      </c>
      <c r="I51" s="37">
        <v>5</v>
      </c>
      <c r="J51" s="37">
        <v>0</v>
      </c>
      <c r="K51" s="37">
        <v>0</v>
      </c>
      <c r="L51" s="37">
        <v>3</v>
      </c>
      <c r="M51" s="37">
        <v>0</v>
      </c>
    </row>
    <row r="52" spans="1:13" ht="15" customHeight="1">
      <c r="A52" s="12" t="s">
        <v>133</v>
      </c>
      <c r="B52" s="34"/>
      <c r="C52" s="35">
        <f>D52+E52+F52+G52+H52+I52+J52+K52+L52+M52</f>
        <v>195.5</v>
      </c>
      <c r="D52" s="36">
        <v>13</v>
      </c>
      <c r="E52" s="36">
        <v>166</v>
      </c>
      <c r="F52" s="36">
        <v>0</v>
      </c>
      <c r="G52" s="36">
        <v>0</v>
      </c>
      <c r="H52" s="37">
        <v>7</v>
      </c>
      <c r="I52" s="37">
        <v>6</v>
      </c>
      <c r="J52" s="37">
        <v>0</v>
      </c>
      <c r="K52" s="37">
        <v>0</v>
      </c>
      <c r="L52" s="37">
        <v>3.5</v>
      </c>
      <c r="M52" s="37">
        <v>0</v>
      </c>
    </row>
    <row r="53" spans="1:13" ht="15" customHeight="1">
      <c r="A53" s="12" t="s">
        <v>134</v>
      </c>
      <c r="B53" s="47" t="e">
        <f aca="true" t="shared" si="14" ref="B53:M53">B52/B51*100</f>
        <v>#DIV/0!</v>
      </c>
      <c r="C53" s="35">
        <f t="shared" si="14"/>
        <v>123.73417721518987</v>
      </c>
      <c r="D53" s="35">
        <f t="shared" si="14"/>
        <v>130</v>
      </c>
      <c r="E53" s="35">
        <f t="shared" si="14"/>
        <v>122.96296296296296</v>
      </c>
      <c r="F53" s="35" t="e">
        <f t="shared" si="14"/>
        <v>#DIV/0!</v>
      </c>
      <c r="G53" s="35" t="e">
        <f t="shared" si="14"/>
        <v>#DIV/0!</v>
      </c>
      <c r="H53" s="35">
        <f t="shared" si="14"/>
        <v>140</v>
      </c>
      <c r="I53" s="35">
        <f t="shared" si="14"/>
        <v>120</v>
      </c>
      <c r="J53" s="35" t="e">
        <f t="shared" si="14"/>
        <v>#DIV/0!</v>
      </c>
      <c r="K53" s="35" t="e">
        <f t="shared" si="14"/>
        <v>#DIV/0!</v>
      </c>
      <c r="L53" s="35">
        <f t="shared" si="14"/>
        <v>116.66666666666667</v>
      </c>
      <c r="M53" s="35" t="e">
        <f t="shared" si="14"/>
        <v>#DIV/0!</v>
      </c>
    </row>
    <row r="54" spans="1:13" ht="15" customHeight="1">
      <c r="A54" s="12" t="s">
        <v>135</v>
      </c>
      <c r="B54" s="34"/>
      <c r="C54" s="35">
        <f>D54+E54+F54+G54+H54+I54+J54+K54+L54+M54</f>
        <v>207</v>
      </c>
      <c r="D54" s="36">
        <v>14</v>
      </c>
      <c r="E54" s="36">
        <v>173</v>
      </c>
      <c r="F54" s="36">
        <v>0</v>
      </c>
      <c r="G54" s="36"/>
      <c r="H54" s="37">
        <v>8</v>
      </c>
      <c r="I54" s="37">
        <v>7</v>
      </c>
      <c r="J54" s="37">
        <v>0</v>
      </c>
      <c r="K54" s="37">
        <v>0</v>
      </c>
      <c r="L54" s="37">
        <v>5</v>
      </c>
      <c r="M54" s="37">
        <v>0</v>
      </c>
    </row>
    <row r="55" spans="1:13" ht="15" customHeight="1">
      <c r="A55" s="12" t="s">
        <v>136</v>
      </c>
      <c r="B55" s="47" t="e">
        <f aca="true" t="shared" si="15" ref="B55:M55">B54/B52*100</f>
        <v>#DIV/0!</v>
      </c>
      <c r="C55" s="35">
        <f t="shared" si="15"/>
        <v>105.88235294117648</v>
      </c>
      <c r="D55" s="35">
        <f t="shared" si="15"/>
        <v>107.6923076923077</v>
      </c>
      <c r="E55" s="35">
        <f t="shared" si="15"/>
        <v>104.21686746987953</v>
      </c>
      <c r="F55" s="35" t="e">
        <f t="shared" si="15"/>
        <v>#DIV/0!</v>
      </c>
      <c r="G55" s="35" t="e">
        <f t="shared" si="15"/>
        <v>#DIV/0!</v>
      </c>
      <c r="H55" s="35">
        <f t="shared" si="15"/>
        <v>114.28571428571428</v>
      </c>
      <c r="I55" s="35">
        <f t="shared" si="15"/>
        <v>116.66666666666667</v>
      </c>
      <c r="J55" s="35" t="e">
        <f t="shared" si="15"/>
        <v>#DIV/0!</v>
      </c>
      <c r="K55" s="35" t="e">
        <f t="shared" si="15"/>
        <v>#DIV/0!</v>
      </c>
      <c r="L55" s="35">
        <f t="shared" si="15"/>
        <v>142.85714285714286</v>
      </c>
      <c r="M55" s="35" t="e">
        <f t="shared" si="15"/>
        <v>#DIV/0!</v>
      </c>
    </row>
    <row r="56" spans="1:13" ht="30">
      <c r="A56" s="44" t="s">
        <v>47</v>
      </c>
      <c r="B56" s="45"/>
      <c r="C56" s="42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5">
      <c r="A57" s="12" t="s">
        <v>132</v>
      </c>
      <c r="B57" s="34"/>
      <c r="C57" s="35">
        <f>D57+E57+F57+G57+H57+I57+J57+K57+L57+M57</f>
        <v>42</v>
      </c>
      <c r="D57" s="36">
        <v>2</v>
      </c>
      <c r="E57" s="36">
        <v>10</v>
      </c>
      <c r="F57" s="36">
        <v>0</v>
      </c>
      <c r="G57" s="36">
        <v>5</v>
      </c>
      <c r="H57" s="37">
        <v>7</v>
      </c>
      <c r="I57" s="37">
        <v>5</v>
      </c>
      <c r="J57" s="37">
        <v>5</v>
      </c>
      <c r="K57" s="37">
        <v>6</v>
      </c>
      <c r="L57" s="37">
        <v>2</v>
      </c>
      <c r="M57" s="37">
        <v>0</v>
      </c>
    </row>
    <row r="58" spans="1:13" ht="15">
      <c r="A58" s="12" t="s">
        <v>133</v>
      </c>
      <c r="B58" s="34"/>
      <c r="C58" s="35">
        <f>D58+E58+F58+G58+H58+I58+J58+K58+L58+M58</f>
        <v>59.5</v>
      </c>
      <c r="D58" s="36">
        <v>3</v>
      </c>
      <c r="E58" s="36">
        <v>14</v>
      </c>
      <c r="F58" s="36">
        <v>0</v>
      </c>
      <c r="G58" s="36">
        <v>7</v>
      </c>
      <c r="H58" s="37">
        <v>9</v>
      </c>
      <c r="I58" s="37">
        <v>7</v>
      </c>
      <c r="J58" s="37">
        <v>7</v>
      </c>
      <c r="K58" s="37">
        <v>9</v>
      </c>
      <c r="L58" s="37">
        <v>3.5</v>
      </c>
      <c r="M58" s="37">
        <v>0</v>
      </c>
    </row>
    <row r="59" spans="1:13" ht="15">
      <c r="A59" s="12" t="s">
        <v>134</v>
      </c>
      <c r="B59" s="47" t="e">
        <f aca="true" t="shared" si="16" ref="B59:M59">B58/B57*100</f>
        <v>#DIV/0!</v>
      </c>
      <c r="C59" s="35">
        <f t="shared" si="16"/>
        <v>141.66666666666669</v>
      </c>
      <c r="D59" s="35">
        <f t="shared" si="16"/>
        <v>150</v>
      </c>
      <c r="E59" s="35">
        <f t="shared" si="16"/>
        <v>140</v>
      </c>
      <c r="F59" s="35" t="e">
        <f t="shared" si="16"/>
        <v>#DIV/0!</v>
      </c>
      <c r="G59" s="35">
        <f t="shared" si="16"/>
        <v>140</v>
      </c>
      <c r="H59" s="35">
        <f t="shared" si="16"/>
        <v>128.57142857142858</v>
      </c>
      <c r="I59" s="35">
        <f t="shared" si="16"/>
        <v>140</v>
      </c>
      <c r="J59" s="35">
        <f t="shared" si="16"/>
        <v>140</v>
      </c>
      <c r="K59" s="35">
        <f t="shared" si="16"/>
        <v>150</v>
      </c>
      <c r="L59" s="35">
        <f t="shared" si="16"/>
        <v>175</v>
      </c>
      <c r="M59" s="35" t="e">
        <f t="shared" si="16"/>
        <v>#DIV/0!</v>
      </c>
    </row>
    <row r="60" spans="1:13" ht="15">
      <c r="A60" s="12" t="s">
        <v>135</v>
      </c>
      <c r="B60" s="34"/>
      <c r="C60" s="35">
        <f>D60+E60+F60+G60+H60+I60+J60+K60+L60+M60</f>
        <v>68</v>
      </c>
      <c r="D60" s="36">
        <v>5</v>
      </c>
      <c r="E60" s="36">
        <v>15</v>
      </c>
      <c r="F60" s="36">
        <v>0</v>
      </c>
      <c r="G60" s="36">
        <v>8</v>
      </c>
      <c r="H60" s="37">
        <v>10</v>
      </c>
      <c r="I60" s="37">
        <v>8</v>
      </c>
      <c r="J60" s="37">
        <v>8</v>
      </c>
      <c r="K60" s="37">
        <v>10</v>
      </c>
      <c r="L60" s="37">
        <v>4</v>
      </c>
      <c r="M60" s="37">
        <v>0</v>
      </c>
    </row>
    <row r="61" spans="1:13" ht="15">
      <c r="A61" s="12" t="s">
        <v>136</v>
      </c>
      <c r="B61" s="47" t="e">
        <f aca="true" t="shared" si="17" ref="B61:M61">B60/B58*100</f>
        <v>#DIV/0!</v>
      </c>
      <c r="C61" s="35">
        <f t="shared" si="17"/>
        <v>114.28571428571428</v>
      </c>
      <c r="D61" s="35">
        <f t="shared" si="17"/>
        <v>166.66666666666669</v>
      </c>
      <c r="E61" s="35">
        <f t="shared" si="17"/>
        <v>107.14285714285714</v>
      </c>
      <c r="F61" s="35" t="e">
        <f t="shared" si="17"/>
        <v>#DIV/0!</v>
      </c>
      <c r="G61" s="35">
        <f t="shared" si="17"/>
        <v>114.28571428571428</v>
      </c>
      <c r="H61" s="35">
        <f t="shared" si="17"/>
        <v>111.11111111111111</v>
      </c>
      <c r="I61" s="35">
        <f t="shared" si="17"/>
        <v>114.28571428571428</v>
      </c>
      <c r="J61" s="35">
        <f t="shared" si="17"/>
        <v>114.28571428571428</v>
      </c>
      <c r="K61" s="35">
        <f t="shared" si="17"/>
        <v>111.11111111111111</v>
      </c>
      <c r="L61" s="35">
        <f t="shared" si="17"/>
        <v>114.28571428571428</v>
      </c>
      <c r="M61" s="35" t="e">
        <f t="shared" si="17"/>
        <v>#DIV/0!</v>
      </c>
    </row>
    <row r="62" spans="1:13" ht="14.25" customHeight="1">
      <c r="A62" s="44" t="s">
        <v>56</v>
      </c>
      <c r="B62" s="45"/>
      <c r="C62" s="42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4.25" customHeight="1">
      <c r="A63" s="12" t="s">
        <v>132</v>
      </c>
      <c r="B63" s="34"/>
      <c r="C63" s="35">
        <f>D63+E63+F63+G63+H63+I63+J63+K63+L63+M63</f>
        <v>0</v>
      </c>
      <c r="D63" s="33"/>
      <c r="E63" s="33"/>
      <c r="F63" s="33"/>
      <c r="G63" s="33"/>
      <c r="H63" s="16"/>
      <c r="I63" s="16"/>
      <c r="J63" s="16"/>
      <c r="K63" s="16"/>
      <c r="L63" s="16"/>
      <c r="M63" s="16"/>
    </row>
    <row r="64" spans="1:13" ht="14.25" customHeight="1">
      <c r="A64" s="12" t="s">
        <v>133</v>
      </c>
      <c r="B64" s="34"/>
      <c r="C64" s="35">
        <f>D64+E64+F64+G64+H64+I64+J64+K64+L64+M64</f>
        <v>0</v>
      </c>
      <c r="D64" s="33"/>
      <c r="E64" s="33"/>
      <c r="F64" s="33"/>
      <c r="G64" s="33"/>
      <c r="H64" s="16"/>
      <c r="I64" s="16"/>
      <c r="J64" s="16"/>
      <c r="K64" s="16"/>
      <c r="L64" s="16"/>
      <c r="M64" s="16"/>
    </row>
    <row r="65" spans="1:13" ht="14.25" customHeight="1">
      <c r="A65" s="12" t="s">
        <v>134</v>
      </c>
      <c r="B65" s="47" t="e">
        <f aca="true" t="shared" si="18" ref="B65:M65">B64/B63*100</f>
        <v>#DIV/0!</v>
      </c>
      <c r="C65" s="32" t="e">
        <f t="shared" si="18"/>
        <v>#DIV/0!</v>
      </c>
      <c r="D65" s="32" t="e">
        <f t="shared" si="18"/>
        <v>#DIV/0!</v>
      </c>
      <c r="E65" s="32" t="e">
        <f t="shared" si="18"/>
        <v>#DIV/0!</v>
      </c>
      <c r="F65" s="32" t="e">
        <f t="shared" si="18"/>
        <v>#DIV/0!</v>
      </c>
      <c r="G65" s="32" t="e">
        <f t="shared" si="18"/>
        <v>#DIV/0!</v>
      </c>
      <c r="H65" s="32" t="e">
        <f t="shared" si="18"/>
        <v>#DIV/0!</v>
      </c>
      <c r="I65" s="32" t="e">
        <f t="shared" si="18"/>
        <v>#DIV/0!</v>
      </c>
      <c r="J65" s="32" t="e">
        <f t="shared" si="18"/>
        <v>#DIV/0!</v>
      </c>
      <c r="K65" s="32" t="e">
        <f t="shared" si="18"/>
        <v>#DIV/0!</v>
      </c>
      <c r="L65" s="32" t="e">
        <f t="shared" si="18"/>
        <v>#DIV/0!</v>
      </c>
      <c r="M65" s="32" t="e">
        <f t="shared" si="18"/>
        <v>#DIV/0!</v>
      </c>
    </row>
    <row r="66" spans="1:13" ht="14.25" customHeight="1">
      <c r="A66" s="12" t="s">
        <v>135</v>
      </c>
      <c r="B66" s="34"/>
      <c r="C66" s="35">
        <f>D66+E66+F66+G66+H66+I66+J66+K66+L66+M66</f>
        <v>0</v>
      </c>
      <c r="D66" s="33"/>
      <c r="E66" s="33"/>
      <c r="F66" s="33"/>
      <c r="G66" s="33"/>
      <c r="H66" s="16"/>
      <c r="I66" s="16"/>
      <c r="J66" s="16"/>
      <c r="K66" s="16"/>
      <c r="L66" s="16"/>
      <c r="M66" s="16"/>
    </row>
    <row r="67" spans="1:13" ht="14.25" customHeight="1">
      <c r="A67" s="12" t="s">
        <v>136</v>
      </c>
      <c r="B67" s="47" t="e">
        <f aca="true" t="shared" si="19" ref="B67:M67">B66/B64*100</f>
        <v>#DIV/0!</v>
      </c>
      <c r="C67" s="35" t="e">
        <f t="shared" si="19"/>
        <v>#DIV/0!</v>
      </c>
      <c r="D67" s="35" t="e">
        <f t="shared" si="19"/>
        <v>#DIV/0!</v>
      </c>
      <c r="E67" s="35" t="e">
        <f t="shared" si="19"/>
        <v>#DIV/0!</v>
      </c>
      <c r="F67" s="35" t="e">
        <f t="shared" si="19"/>
        <v>#DIV/0!</v>
      </c>
      <c r="G67" s="35" t="e">
        <f t="shared" si="19"/>
        <v>#DIV/0!</v>
      </c>
      <c r="H67" s="35" t="e">
        <f t="shared" si="19"/>
        <v>#DIV/0!</v>
      </c>
      <c r="I67" s="35" t="e">
        <f t="shared" si="19"/>
        <v>#DIV/0!</v>
      </c>
      <c r="J67" s="35" t="e">
        <f t="shared" si="19"/>
        <v>#DIV/0!</v>
      </c>
      <c r="K67" s="35" t="e">
        <f t="shared" si="19"/>
        <v>#DIV/0!</v>
      </c>
      <c r="L67" s="35" t="e">
        <f t="shared" si="19"/>
        <v>#DIV/0!</v>
      </c>
      <c r="M67" s="35" t="e">
        <f t="shared" si="19"/>
        <v>#DIV/0!</v>
      </c>
    </row>
  </sheetData>
  <sheetProtection selectLockedCells="1" selectUnlockedCells="1"/>
  <mergeCells count="6">
    <mergeCell ref="A1:G1"/>
    <mergeCell ref="A2:G2"/>
    <mergeCell ref="A4:A5"/>
    <mergeCell ref="B4:B5"/>
    <mergeCell ref="C4:C5"/>
    <mergeCell ref="D4:M4"/>
  </mergeCells>
  <printOptions horizontalCentered="1"/>
  <pageMargins left="0.2701388888888889" right="0" top="0.7875" bottom="0.7875" header="0.5118055555555555" footer="0.5118055555555555"/>
  <pageSetup horizontalDpi="300" verticalDpi="300" orientation="landscape" paperSize="9" scale="78" r:id="rId1"/>
  <headerFooter alignWithMargins="0">
    <oddFooter>&amp;R&amp;P</oddFoot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401"/>
  <sheetViews>
    <sheetView view="pageBreakPreview" zoomScale="80" zoomScaleSheetLayoutView="80" zoomScalePageLayoutView="0" workbookViewId="0" topLeftCell="A373">
      <selection activeCell="D13" sqref="D13"/>
    </sheetView>
  </sheetViews>
  <sheetFormatPr defaultColWidth="9.00390625" defaultRowHeight="12.75"/>
  <cols>
    <col min="1" max="1" width="56.375" style="1" customWidth="1"/>
    <col min="2" max="2" width="11.00390625" style="1" customWidth="1"/>
    <col min="3" max="3" width="9.375" style="1" customWidth="1"/>
    <col min="4" max="4" width="8.25390625" style="1" customWidth="1"/>
    <col min="5" max="5" width="8.75390625" style="1" customWidth="1"/>
    <col min="6" max="6" width="8.875" style="1" customWidth="1"/>
    <col min="7" max="7" width="8.75390625" style="1" customWidth="1"/>
    <col min="8" max="16384" width="9.125" style="1" customWidth="1"/>
  </cols>
  <sheetData>
    <row r="1" spans="1:7" ht="15.75">
      <c r="A1" s="77"/>
      <c r="B1" s="77"/>
      <c r="C1" s="77"/>
      <c r="D1" s="77"/>
      <c r="E1" s="77"/>
      <c r="F1" s="77"/>
      <c r="G1" s="77"/>
    </row>
    <row r="2" spans="1:7" ht="33" customHeight="1">
      <c r="A2" s="78" t="s">
        <v>117</v>
      </c>
      <c r="B2" s="78"/>
      <c r="C2" s="78"/>
      <c r="D2" s="78"/>
      <c r="E2" s="78"/>
      <c r="F2" s="78"/>
      <c r="G2" s="78"/>
    </row>
    <row r="4" spans="1:13" ht="12.75" customHeight="1">
      <c r="A4" s="79" t="s">
        <v>0</v>
      </c>
      <c r="B4" s="81" t="s">
        <v>118</v>
      </c>
      <c r="C4" s="82" t="s">
        <v>119</v>
      </c>
      <c r="D4" s="83" t="s">
        <v>120</v>
      </c>
      <c r="E4" s="83"/>
      <c r="F4" s="83"/>
      <c r="G4" s="83"/>
      <c r="H4" s="83"/>
      <c r="I4" s="83"/>
      <c r="J4" s="83"/>
      <c r="K4" s="83"/>
      <c r="L4" s="83"/>
      <c r="M4" s="83"/>
    </row>
    <row r="5" spans="1:13" ht="90.75" customHeight="1">
      <c r="A5" s="79"/>
      <c r="B5" s="81"/>
      <c r="C5" s="82"/>
      <c r="D5" s="29" t="s">
        <v>121</v>
      </c>
      <c r="E5" s="29" t="s">
        <v>122</v>
      </c>
      <c r="F5" s="29" t="s">
        <v>123</v>
      </c>
      <c r="G5" s="29" t="s">
        <v>124</v>
      </c>
      <c r="H5" s="29" t="s">
        <v>125</v>
      </c>
      <c r="I5" s="29" t="s">
        <v>126</v>
      </c>
      <c r="J5" s="29" t="s">
        <v>127</v>
      </c>
      <c r="K5" s="29" t="s">
        <v>128</v>
      </c>
      <c r="L5" s="29" t="s">
        <v>129</v>
      </c>
      <c r="M5" s="29" t="s">
        <v>130</v>
      </c>
    </row>
    <row r="6" spans="1:13" ht="28.5" customHeight="1">
      <c r="A6" s="61" t="s">
        <v>9</v>
      </c>
      <c r="B6" s="31"/>
      <c r="C6" s="32"/>
      <c r="D6" s="33"/>
      <c r="E6" s="33"/>
      <c r="F6" s="33"/>
      <c r="G6" s="33"/>
      <c r="H6" s="16"/>
      <c r="I6" s="16"/>
      <c r="J6" s="16"/>
      <c r="K6" s="16"/>
      <c r="L6" s="16"/>
      <c r="M6" s="16"/>
    </row>
    <row r="7" spans="1:13" ht="12.75" customHeight="1">
      <c r="A7" s="12" t="s">
        <v>132</v>
      </c>
      <c r="B7" s="49">
        <v>126.922</v>
      </c>
      <c r="C7" s="50">
        <f>D7+E7+F7+G7+H7+I7+J7+K7+L7+M7</f>
        <v>126.922</v>
      </c>
      <c r="D7" s="51">
        <v>13.749</v>
      </c>
      <c r="E7" s="51">
        <v>36.564</v>
      </c>
      <c r="F7" s="51">
        <v>2.9619999999999997</v>
      </c>
      <c r="G7" s="51">
        <v>6.494</v>
      </c>
      <c r="H7" s="52">
        <v>11.512</v>
      </c>
      <c r="I7" s="52">
        <v>27.176</v>
      </c>
      <c r="J7" s="52">
        <v>2.902</v>
      </c>
      <c r="K7" s="52">
        <v>9.796</v>
      </c>
      <c r="L7" s="52">
        <v>10.664</v>
      </c>
      <c r="M7" s="52">
        <v>5.103</v>
      </c>
    </row>
    <row r="8" spans="1:13" ht="14.25" customHeight="1">
      <c r="A8" s="12" t="s">
        <v>133</v>
      </c>
      <c r="B8" s="49">
        <v>127.43</v>
      </c>
      <c r="C8" s="50">
        <f>D8+E8+F8+G8+H8+I8+J8+K8+L8+M8</f>
        <v>127.43</v>
      </c>
      <c r="D8" s="51">
        <v>13.816</v>
      </c>
      <c r="E8" s="51">
        <v>36.736</v>
      </c>
      <c r="F8" s="51">
        <v>2.969</v>
      </c>
      <c r="G8" s="51">
        <v>6.524</v>
      </c>
      <c r="H8" s="52">
        <v>11.558</v>
      </c>
      <c r="I8" s="52">
        <v>27.296</v>
      </c>
      <c r="J8" s="52">
        <v>2.918</v>
      </c>
      <c r="K8" s="52">
        <v>9.812</v>
      </c>
      <c r="L8" s="52">
        <v>10.679</v>
      </c>
      <c r="M8" s="52">
        <v>5.122</v>
      </c>
    </row>
    <row r="9" spans="1:13" ht="13.5" customHeight="1">
      <c r="A9" s="12" t="s">
        <v>134</v>
      </c>
      <c r="B9" s="34">
        <f aca="true" t="shared" si="0" ref="B9:M9">B8/B7*100</f>
        <v>100.40024582026757</v>
      </c>
      <c r="C9" s="32">
        <f t="shared" si="0"/>
        <v>100.40024582026757</v>
      </c>
      <c r="D9" s="35">
        <f t="shared" si="0"/>
        <v>100.48730816786676</v>
      </c>
      <c r="E9" s="35">
        <f t="shared" si="0"/>
        <v>100.47040805163547</v>
      </c>
      <c r="F9" s="35">
        <f t="shared" si="0"/>
        <v>100.23632680621202</v>
      </c>
      <c r="G9" s="35">
        <f t="shared" si="0"/>
        <v>100.46196489066833</v>
      </c>
      <c r="H9" s="35">
        <f t="shared" si="0"/>
        <v>100.39958304378041</v>
      </c>
      <c r="I9" s="35">
        <f t="shared" si="0"/>
        <v>100.44156608772448</v>
      </c>
      <c r="J9" s="35">
        <f t="shared" si="0"/>
        <v>100.5513439007581</v>
      </c>
      <c r="K9" s="35">
        <f t="shared" si="0"/>
        <v>100.16333197223358</v>
      </c>
      <c r="L9" s="35">
        <f t="shared" si="0"/>
        <v>100.14066016504127</v>
      </c>
      <c r="M9" s="35">
        <f t="shared" si="0"/>
        <v>100.37233000195964</v>
      </c>
    </row>
    <row r="10" spans="1:13" ht="14.25" customHeight="1">
      <c r="A10" s="12" t="s">
        <v>135</v>
      </c>
      <c r="B10" s="49">
        <v>127.939</v>
      </c>
      <c r="C10" s="50">
        <f>D10+E10+F10+G10+H10+I10+J10+K10+L10+M10</f>
        <v>127.93900000000001</v>
      </c>
      <c r="D10" s="51">
        <v>13.881</v>
      </c>
      <c r="E10" s="51">
        <v>36.885</v>
      </c>
      <c r="F10" s="51">
        <v>2.98</v>
      </c>
      <c r="G10" s="51">
        <v>6.55</v>
      </c>
      <c r="H10" s="52">
        <v>11.605</v>
      </c>
      <c r="I10" s="52">
        <v>27.393</v>
      </c>
      <c r="J10" s="52">
        <v>2.93</v>
      </c>
      <c r="K10" s="52">
        <v>9.850999999999999</v>
      </c>
      <c r="L10" s="52">
        <v>10.721</v>
      </c>
      <c r="M10" s="52">
        <v>5.143</v>
      </c>
    </row>
    <row r="11" spans="1:13" ht="14.25" customHeight="1">
      <c r="A11" s="12" t="s">
        <v>136</v>
      </c>
      <c r="B11" s="34">
        <f aca="true" t="shared" si="1" ref="B11:M11">B10/B8*100</f>
        <v>100.39943498391273</v>
      </c>
      <c r="C11" s="35">
        <f t="shared" si="1"/>
        <v>100.39943498391273</v>
      </c>
      <c r="D11" s="35">
        <f t="shared" si="1"/>
        <v>100.47046902142442</v>
      </c>
      <c r="E11" s="35">
        <f t="shared" si="1"/>
        <v>100.40559668989548</v>
      </c>
      <c r="F11" s="35">
        <f t="shared" si="1"/>
        <v>100.37049511620076</v>
      </c>
      <c r="G11" s="35">
        <f t="shared" si="1"/>
        <v>100.39852851011648</v>
      </c>
      <c r="H11" s="35">
        <f t="shared" si="1"/>
        <v>100.40664474822634</v>
      </c>
      <c r="I11" s="35">
        <f t="shared" si="1"/>
        <v>100.35536342321221</v>
      </c>
      <c r="J11" s="35">
        <f t="shared" si="1"/>
        <v>100.4112405757368</v>
      </c>
      <c r="K11" s="35">
        <f t="shared" si="1"/>
        <v>100.39747248267427</v>
      </c>
      <c r="L11" s="35">
        <f t="shared" si="1"/>
        <v>100.39329525236444</v>
      </c>
      <c r="M11" s="35">
        <f t="shared" si="1"/>
        <v>100.40999609527528</v>
      </c>
    </row>
    <row r="12" spans="1:13" ht="28.5" customHeight="1">
      <c r="A12" s="62" t="s">
        <v>143</v>
      </c>
      <c r="B12" s="39"/>
      <c r="C12" s="32"/>
      <c r="D12" s="33"/>
      <c r="E12" s="33"/>
      <c r="F12" s="33"/>
      <c r="G12" s="33"/>
      <c r="H12" s="16"/>
      <c r="I12" s="16"/>
      <c r="J12" s="16"/>
      <c r="K12" s="16"/>
      <c r="L12" s="16"/>
      <c r="M12" s="16"/>
    </row>
    <row r="13" spans="1:13" ht="15.75" customHeight="1">
      <c r="A13" s="12" t="s">
        <v>132</v>
      </c>
      <c r="B13" s="34">
        <v>5774.1</v>
      </c>
      <c r="C13" s="35">
        <v>5774.1</v>
      </c>
      <c r="D13" s="33">
        <v>5613.5</v>
      </c>
      <c r="E13" s="36">
        <v>7598</v>
      </c>
      <c r="F13" s="33">
        <v>4612.8</v>
      </c>
      <c r="G13" s="33">
        <v>5403.5</v>
      </c>
      <c r="H13" s="16">
        <v>5388.6</v>
      </c>
      <c r="I13" s="16">
        <v>5106.9</v>
      </c>
      <c r="J13" s="16">
        <v>4440.2</v>
      </c>
      <c r="K13" s="16">
        <v>4546.3</v>
      </c>
      <c r="L13" s="16">
        <v>4511.7</v>
      </c>
      <c r="M13" s="16">
        <v>5732.9</v>
      </c>
    </row>
    <row r="14" spans="1:13" ht="15">
      <c r="A14" s="12" t="s">
        <v>133</v>
      </c>
      <c r="B14" s="34">
        <v>6446.4</v>
      </c>
      <c r="C14" s="35">
        <v>6446.3</v>
      </c>
      <c r="D14" s="33">
        <v>6447.8</v>
      </c>
      <c r="E14" s="33">
        <v>8521.3</v>
      </c>
      <c r="F14" s="33">
        <v>5066.5</v>
      </c>
      <c r="G14" s="36">
        <v>5933</v>
      </c>
      <c r="H14" s="16">
        <v>6100.2</v>
      </c>
      <c r="I14" s="16">
        <v>5557.4</v>
      </c>
      <c r="J14" s="16">
        <v>4567.7</v>
      </c>
      <c r="K14" s="16">
        <v>5044.6</v>
      </c>
      <c r="L14" s="16">
        <v>5166.6</v>
      </c>
      <c r="M14" s="16">
        <v>6353.7</v>
      </c>
    </row>
    <row r="15" spans="1:13" ht="15">
      <c r="A15" s="12" t="s">
        <v>134</v>
      </c>
      <c r="B15" s="43">
        <f aca="true" t="shared" si="2" ref="B15:M15">B14/B13*100</f>
        <v>111.64337299319374</v>
      </c>
      <c r="C15" s="35">
        <f t="shared" si="2"/>
        <v>111.64164112156007</v>
      </c>
      <c r="D15" s="35">
        <f t="shared" si="2"/>
        <v>114.86238532110092</v>
      </c>
      <c r="E15" s="35">
        <f t="shared" si="2"/>
        <v>112.15188207423006</v>
      </c>
      <c r="F15" s="35">
        <f t="shared" si="2"/>
        <v>109.83567464446757</v>
      </c>
      <c r="G15" s="35">
        <f t="shared" si="2"/>
        <v>109.79920421948736</v>
      </c>
      <c r="H15" s="35">
        <f t="shared" si="2"/>
        <v>113.20565638570315</v>
      </c>
      <c r="I15" s="35">
        <f t="shared" si="2"/>
        <v>108.82139850006854</v>
      </c>
      <c r="J15" s="35">
        <f t="shared" si="2"/>
        <v>102.87149227512273</v>
      </c>
      <c r="K15" s="35">
        <f t="shared" si="2"/>
        <v>110.96056133559158</v>
      </c>
      <c r="L15" s="35">
        <f t="shared" si="2"/>
        <v>114.51559279207395</v>
      </c>
      <c r="M15" s="35">
        <f t="shared" si="2"/>
        <v>110.82872542692182</v>
      </c>
    </row>
    <row r="16" spans="1:13" ht="15">
      <c r="A16" s="12" t="s">
        <v>135</v>
      </c>
      <c r="B16" s="34">
        <v>7202.1</v>
      </c>
      <c r="C16" s="35">
        <v>7202.1</v>
      </c>
      <c r="D16" s="33">
        <v>7202.7</v>
      </c>
      <c r="E16" s="33">
        <v>9473.1</v>
      </c>
      <c r="F16" s="33">
        <v>5613.9</v>
      </c>
      <c r="G16" s="33">
        <v>6585.6</v>
      </c>
      <c r="H16" s="16">
        <v>6823.4</v>
      </c>
      <c r="I16" s="16">
        <v>6240.2</v>
      </c>
      <c r="J16" s="16">
        <v>5096.4</v>
      </c>
      <c r="K16" s="16">
        <v>5672.3</v>
      </c>
      <c r="L16" s="16">
        <v>5803.7</v>
      </c>
      <c r="M16" s="16">
        <v>7099.1</v>
      </c>
    </row>
    <row r="17" spans="1:13" ht="15">
      <c r="A17" s="12" t="s">
        <v>136</v>
      </c>
      <c r="B17" s="43">
        <f aca="true" t="shared" si="3" ref="B17:M17">B16/B14*100</f>
        <v>111.72282204020848</v>
      </c>
      <c r="C17" s="35">
        <f t="shared" si="3"/>
        <v>111.72455517118347</v>
      </c>
      <c r="D17" s="35">
        <f t="shared" si="3"/>
        <v>111.70786935078631</v>
      </c>
      <c r="E17" s="35">
        <f t="shared" si="3"/>
        <v>111.16965721192777</v>
      </c>
      <c r="F17" s="35">
        <f t="shared" si="3"/>
        <v>110.80430277311753</v>
      </c>
      <c r="G17" s="35">
        <f t="shared" si="3"/>
        <v>110.99949435361538</v>
      </c>
      <c r="H17" s="35">
        <f t="shared" si="3"/>
        <v>111.85534900495064</v>
      </c>
      <c r="I17" s="35">
        <f t="shared" si="3"/>
        <v>112.28632094144744</v>
      </c>
      <c r="J17" s="35">
        <f t="shared" si="3"/>
        <v>111.57475315804453</v>
      </c>
      <c r="K17" s="35">
        <f t="shared" si="3"/>
        <v>112.44300836538079</v>
      </c>
      <c r="L17" s="35">
        <f t="shared" si="3"/>
        <v>112.33112685324971</v>
      </c>
      <c r="M17" s="35">
        <f t="shared" si="3"/>
        <v>111.73174685616256</v>
      </c>
    </row>
    <row r="18" spans="1:13" ht="28.5">
      <c r="A18" s="62" t="s">
        <v>11</v>
      </c>
      <c r="B18" s="41"/>
      <c r="C18" s="42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5">
      <c r="A19" s="12" t="s">
        <v>132</v>
      </c>
      <c r="B19" s="63">
        <v>61.075</v>
      </c>
      <c r="C19" s="50">
        <f>D19+E19+F19+G19+H19+I19+J19+K19+L19+M19</f>
        <v>61.074999999999996</v>
      </c>
      <c r="D19" s="51">
        <v>6.616</v>
      </c>
      <c r="E19" s="51">
        <v>17.595</v>
      </c>
      <c r="F19" s="51">
        <v>1.425</v>
      </c>
      <c r="G19" s="51">
        <v>3.125</v>
      </c>
      <c r="H19" s="52">
        <v>5.539</v>
      </c>
      <c r="I19" s="52">
        <v>13.077</v>
      </c>
      <c r="J19" s="52">
        <v>1.396</v>
      </c>
      <c r="K19" s="52">
        <v>4.714</v>
      </c>
      <c r="L19" s="52">
        <v>5.132</v>
      </c>
      <c r="M19" s="52">
        <v>2.456</v>
      </c>
    </row>
    <row r="20" spans="1:13" ht="15">
      <c r="A20" s="12" t="s">
        <v>133</v>
      </c>
      <c r="B20" s="63">
        <v>61.376</v>
      </c>
      <c r="C20" s="50">
        <f>D20+E20+F20+G20+H20+I20+J20+K20+L20+M20</f>
        <v>61.376000000000005</v>
      </c>
      <c r="D20" s="51">
        <v>6.649</v>
      </c>
      <c r="E20" s="51">
        <v>17.689</v>
      </c>
      <c r="F20" s="51">
        <v>1.43</v>
      </c>
      <c r="G20" s="51">
        <v>3.142</v>
      </c>
      <c r="H20" s="52">
        <v>5.567</v>
      </c>
      <c r="I20" s="52">
        <v>13.143</v>
      </c>
      <c r="J20" s="52">
        <v>1.4020000000000001</v>
      </c>
      <c r="K20" s="52">
        <v>4.736</v>
      </c>
      <c r="L20" s="52">
        <v>5.152</v>
      </c>
      <c r="M20" s="52">
        <v>2.466</v>
      </c>
    </row>
    <row r="21" spans="1:13" ht="15">
      <c r="A21" s="12" t="s">
        <v>134</v>
      </c>
      <c r="B21" s="43">
        <f aca="true" t="shared" si="4" ref="B21:M21">B20/B19*100</f>
        <v>100.49283667621776</v>
      </c>
      <c r="C21" s="35">
        <f t="shared" si="4"/>
        <v>100.49283667621778</v>
      </c>
      <c r="D21" s="35">
        <f t="shared" si="4"/>
        <v>100.4987908101572</v>
      </c>
      <c r="E21" s="35">
        <f t="shared" si="4"/>
        <v>100.53424268258028</v>
      </c>
      <c r="F21" s="35">
        <f t="shared" si="4"/>
        <v>100.35087719298245</v>
      </c>
      <c r="G21" s="35">
        <f t="shared" si="4"/>
        <v>100.54399999999998</v>
      </c>
      <c r="H21" s="35">
        <f t="shared" si="4"/>
        <v>100.50550640909913</v>
      </c>
      <c r="I21" s="35">
        <f t="shared" si="4"/>
        <v>100.50470291351228</v>
      </c>
      <c r="J21" s="35">
        <f t="shared" si="4"/>
        <v>100.42979942693411</v>
      </c>
      <c r="K21" s="35">
        <f t="shared" si="4"/>
        <v>100.46669495120915</v>
      </c>
      <c r="L21" s="35">
        <f t="shared" si="4"/>
        <v>100.38971161340609</v>
      </c>
      <c r="M21" s="35">
        <f t="shared" si="4"/>
        <v>100.40716612377851</v>
      </c>
    </row>
    <row r="22" spans="1:13" ht="15">
      <c r="A22" s="12" t="s">
        <v>135</v>
      </c>
      <c r="B22" s="63">
        <v>61.66</v>
      </c>
      <c r="C22" s="50">
        <f>D22+E22+F22+G22+H22+I22+J22+K22+L22+M22</f>
        <v>61.660000000000004</v>
      </c>
      <c r="D22" s="51">
        <v>6.682</v>
      </c>
      <c r="E22" s="51">
        <v>17.777</v>
      </c>
      <c r="F22" s="51">
        <v>1.436</v>
      </c>
      <c r="G22" s="51">
        <v>3.157</v>
      </c>
      <c r="H22" s="52">
        <v>5.593</v>
      </c>
      <c r="I22" s="52">
        <v>13.202</v>
      </c>
      <c r="J22" s="52">
        <v>1.407</v>
      </c>
      <c r="K22" s="52">
        <v>4.755</v>
      </c>
      <c r="L22" s="52">
        <v>5.175</v>
      </c>
      <c r="M22" s="52">
        <v>2.476</v>
      </c>
    </row>
    <row r="23" spans="1:13" ht="15">
      <c r="A23" s="12" t="s">
        <v>136</v>
      </c>
      <c r="B23" s="43">
        <f aca="true" t="shared" si="5" ref="B23:M23">B22/B20*100</f>
        <v>100.46272158498435</v>
      </c>
      <c r="C23" s="35">
        <f t="shared" si="5"/>
        <v>100.46272158498435</v>
      </c>
      <c r="D23" s="35">
        <f t="shared" si="5"/>
        <v>100.49631523537374</v>
      </c>
      <c r="E23" s="35">
        <f t="shared" si="5"/>
        <v>100.49748431228447</v>
      </c>
      <c r="F23" s="35">
        <f t="shared" si="5"/>
        <v>100.41958041958041</v>
      </c>
      <c r="G23" s="35">
        <f t="shared" si="5"/>
        <v>100.4774029280713</v>
      </c>
      <c r="H23" s="35">
        <f t="shared" si="5"/>
        <v>100.46703790192204</v>
      </c>
      <c r="I23" s="35">
        <f t="shared" si="5"/>
        <v>100.44890816404168</v>
      </c>
      <c r="J23" s="35">
        <f t="shared" si="5"/>
        <v>100.35663338088445</v>
      </c>
      <c r="K23" s="35">
        <f t="shared" si="5"/>
        <v>100.40118243243244</v>
      </c>
      <c r="L23" s="35">
        <f t="shared" si="5"/>
        <v>100.44642857142856</v>
      </c>
      <c r="M23" s="35">
        <f t="shared" si="5"/>
        <v>100.40551500405515</v>
      </c>
    </row>
    <row r="24" spans="1:13" ht="15" customHeight="1">
      <c r="A24" s="62" t="s">
        <v>12</v>
      </c>
      <c r="B24" s="45"/>
      <c r="C24" s="42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5" customHeight="1">
      <c r="A25" s="12" t="s">
        <v>132</v>
      </c>
      <c r="B25" s="63">
        <v>33.286</v>
      </c>
      <c r="C25" s="50">
        <f>D25+E25+F25+G25+H25+I25+J25+K25+L25+M25</f>
        <v>33.286</v>
      </c>
      <c r="D25" s="51">
        <v>3.116</v>
      </c>
      <c r="E25" s="51">
        <v>13.627</v>
      </c>
      <c r="F25" s="51">
        <v>0.391</v>
      </c>
      <c r="G25" s="51">
        <v>1.37</v>
      </c>
      <c r="H25" s="52">
        <v>3.7880000000000003</v>
      </c>
      <c r="I25" s="52">
        <v>4.483</v>
      </c>
      <c r="J25" s="52">
        <v>0.59</v>
      </c>
      <c r="K25" s="52">
        <v>3.002</v>
      </c>
      <c r="L25" s="52">
        <v>1.9460000000000002</v>
      </c>
      <c r="M25" s="52">
        <v>0.973</v>
      </c>
    </row>
    <row r="26" spans="1:13" ht="15" customHeight="1">
      <c r="A26" s="12" t="s">
        <v>133</v>
      </c>
      <c r="B26" s="63">
        <v>33.619</v>
      </c>
      <c r="C26" s="50">
        <f>D26+E26+F26+G26+H26+I26+J26+K26+L26+M26</f>
        <v>33.619</v>
      </c>
      <c r="D26" s="51">
        <v>3.157</v>
      </c>
      <c r="E26" s="51">
        <v>13.809</v>
      </c>
      <c r="F26" s="51">
        <v>0.392</v>
      </c>
      <c r="G26" s="51">
        <v>1.375</v>
      </c>
      <c r="H26" s="52">
        <v>3.815</v>
      </c>
      <c r="I26" s="52">
        <v>4.518</v>
      </c>
      <c r="J26" s="52">
        <v>0.591</v>
      </c>
      <c r="K26" s="52">
        <v>3.015</v>
      </c>
      <c r="L26" s="52">
        <v>1.9649999999999999</v>
      </c>
      <c r="M26" s="52">
        <v>0.982</v>
      </c>
    </row>
    <row r="27" spans="1:13" ht="15" customHeight="1">
      <c r="A27" s="12" t="s">
        <v>134</v>
      </c>
      <c r="B27" s="43">
        <f aca="true" t="shared" si="6" ref="B27:M27">B26/B25*100</f>
        <v>101.0004205972481</v>
      </c>
      <c r="C27" s="35">
        <f t="shared" si="6"/>
        <v>101.0004205972481</v>
      </c>
      <c r="D27" s="35">
        <f t="shared" si="6"/>
        <v>101.3157894736842</v>
      </c>
      <c r="E27" s="35">
        <f t="shared" si="6"/>
        <v>101.33558376752035</v>
      </c>
      <c r="F27" s="35">
        <f t="shared" si="6"/>
        <v>100.25575447570331</v>
      </c>
      <c r="G27" s="35">
        <f t="shared" si="6"/>
        <v>100.36496350364963</v>
      </c>
      <c r="H27" s="35">
        <f t="shared" si="6"/>
        <v>100.71277719112987</v>
      </c>
      <c r="I27" s="35">
        <f t="shared" si="6"/>
        <v>100.78072719161277</v>
      </c>
      <c r="J27" s="35">
        <f t="shared" si="6"/>
        <v>100.16949152542374</v>
      </c>
      <c r="K27" s="35">
        <f t="shared" si="6"/>
        <v>100.43304463690875</v>
      </c>
      <c r="L27" s="35">
        <f t="shared" si="6"/>
        <v>100.97636176772866</v>
      </c>
      <c r="M27" s="35">
        <f t="shared" si="6"/>
        <v>100.92497430626928</v>
      </c>
    </row>
    <row r="28" spans="1:13" ht="15" customHeight="1">
      <c r="A28" s="12" t="s">
        <v>135</v>
      </c>
      <c r="B28" s="63">
        <v>33.922</v>
      </c>
      <c r="C28" s="50">
        <f>D28+E28+F28+G28+H28+I28+J28+K28+L28+M28</f>
        <v>33.922</v>
      </c>
      <c r="D28" s="51">
        <v>3.188</v>
      </c>
      <c r="E28" s="51">
        <v>13.933</v>
      </c>
      <c r="F28" s="51">
        <v>0.394</v>
      </c>
      <c r="G28" s="51">
        <v>1.387</v>
      </c>
      <c r="H28" s="52">
        <v>3.849</v>
      </c>
      <c r="I28" s="52">
        <v>4.559</v>
      </c>
      <c r="J28" s="52">
        <v>0.593</v>
      </c>
      <c r="K28" s="52">
        <v>3.044</v>
      </c>
      <c r="L28" s="52">
        <v>1.984</v>
      </c>
      <c r="M28" s="52">
        <v>0.991</v>
      </c>
    </row>
    <row r="29" spans="1:13" ht="15" customHeight="1">
      <c r="A29" s="12" t="s">
        <v>136</v>
      </c>
      <c r="B29" s="43">
        <f aca="true" t="shared" si="7" ref="B29:M29">B28/B26*100</f>
        <v>100.9012760641304</v>
      </c>
      <c r="C29" s="35">
        <f t="shared" si="7"/>
        <v>100.9012760641304</v>
      </c>
      <c r="D29" s="35">
        <f t="shared" si="7"/>
        <v>100.98194488438392</v>
      </c>
      <c r="E29" s="35">
        <f t="shared" si="7"/>
        <v>100.89796509522775</v>
      </c>
      <c r="F29" s="35">
        <f t="shared" si="7"/>
        <v>100.51020408163265</v>
      </c>
      <c r="G29" s="35">
        <f t="shared" si="7"/>
        <v>100.87272727272727</v>
      </c>
      <c r="H29" s="35">
        <f t="shared" si="7"/>
        <v>100.89121887287024</v>
      </c>
      <c r="I29" s="35">
        <f t="shared" si="7"/>
        <v>100.90748118636566</v>
      </c>
      <c r="J29" s="35">
        <f t="shared" si="7"/>
        <v>100.33840947546531</v>
      </c>
      <c r="K29" s="35">
        <f t="shared" si="7"/>
        <v>100.96185737976782</v>
      </c>
      <c r="L29" s="35">
        <f t="shared" si="7"/>
        <v>100.96692111959288</v>
      </c>
      <c r="M29" s="35">
        <f t="shared" si="7"/>
        <v>100.9164969450102</v>
      </c>
    </row>
    <row r="30" spans="1:13" ht="29.25" customHeight="1">
      <c r="A30" s="30" t="s">
        <v>144</v>
      </c>
      <c r="B30" s="45"/>
      <c r="C30" s="42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5.75" customHeight="1">
      <c r="A31" s="12" t="s">
        <v>132</v>
      </c>
      <c r="B31" s="46">
        <v>12748.8</v>
      </c>
      <c r="C31" s="35">
        <f>D31+E31+F31+G31+H31+I31+J31+K31+L31+M31</f>
        <v>0</v>
      </c>
      <c r="D31" s="33"/>
      <c r="E31" s="33"/>
      <c r="F31" s="33"/>
      <c r="G31" s="33"/>
      <c r="H31" s="16"/>
      <c r="I31" s="16"/>
      <c r="J31" s="16"/>
      <c r="K31" s="16"/>
      <c r="L31" s="16"/>
      <c r="M31" s="16"/>
    </row>
    <row r="32" spans="1:13" ht="15.75" customHeight="1">
      <c r="A32" s="12" t="s">
        <v>133</v>
      </c>
      <c r="B32" s="46">
        <v>14011.1</v>
      </c>
      <c r="C32" s="35">
        <f>D32+E32+F32+G32+H32+I32+J32+K32+L32+M32</f>
        <v>0</v>
      </c>
      <c r="D32" s="33"/>
      <c r="E32" s="33"/>
      <c r="F32" s="33"/>
      <c r="G32" s="33"/>
      <c r="H32" s="16"/>
      <c r="I32" s="16"/>
      <c r="J32" s="16"/>
      <c r="K32" s="16"/>
      <c r="L32" s="16"/>
      <c r="M32" s="16"/>
    </row>
    <row r="33" spans="1:13" ht="15" customHeight="1">
      <c r="A33" s="12" t="s">
        <v>134</v>
      </c>
      <c r="B33" s="47">
        <f aca="true" t="shared" si="8" ref="B33:M33">B32/B31*100</f>
        <v>109.90132404618475</v>
      </c>
      <c r="C33" s="32" t="e">
        <f t="shared" si="8"/>
        <v>#DIV/0!</v>
      </c>
      <c r="D33" s="32" t="e">
        <f t="shared" si="8"/>
        <v>#DIV/0!</v>
      </c>
      <c r="E33" s="32" t="e">
        <f t="shared" si="8"/>
        <v>#DIV/0!</v>
      </c>
      <c r="F33" s="32" t="e">
        <f t="shared" si="8"/>
        <v>#DIV/0!</v>
      </c>
      <c r="G33" s="32" t="e">
        <f t="shared" si="8"/>
        <v>#DIV/0!</v>
      </c>
      <c r="H33" s="32" t="e">
        <f t="shared" si="8"/>
        <v>#DIV/0!</v>
      </c>
      <c r="I33" s="32" t="e">
        <f t="shared" si="8"/>
        <v>#DIV/0!</v>
      </c>
      <c r="J33" s="32" t="e">
        <f t="shared" si="8"/>
        <v>#DIV/0!</v>
      </c>
      <c r="K33" s="32" t="e">
        <f t="shared" si="8"/>
        <v>#DIV/0!</v>
      </c>
      <c r="L33" s="32" t="e">
        <f t="shared" si="8"/>
        <v>#DIV/0!</v>
      </c>
      <c r="M33" s="32" t="e">
        <f t="shared" si="8"/>
        <v>#DIV/0!</v>
      </c>
    </row>
    <row r="34" spans="1:13" ht="15" customHeight="1">
      <c r="A34" s="12" t="s">
        <v>135</v>
      </c>
      <c r="B34" s="46">
        <v>15202.1</v>
      </c>
      <c r="C34" s="35">
        <f>D34+E34+F34+G34+H34+I34+J34+K34+L34+M34</f>
        <v>0</v>
      </c>
      <c r="D34" s="33"/>
      <c r="E34" s="33"/>
      <c r="F34" s="33"/>
      <c r="G34" s="33"/>
      <c r="H34" s="16"/>
      <c r="I34" s="16"/>
      <c r="J34" s="16"/>
      <c r="K34" s="16"/>
      <c r="L34" s="16"/>
      <c r="M34" s="16"/>
    </row>
    <row r="35" spans="1:13" ht="15" customHeight="1">
      <c r="A35" s="12" t="s">
        <v>136</v>
      </c>
      <c r="B35" s="47">
        <f aca="true" t="shared" si="9" ref="B35:M35">B34/B32*100</f>
        <v>108.50040325170758</v>
      </c>
      <c r="C35" s="35" t="e">
        <f t="shared" si="9"/>
        <v>#DIV/0!</v>
      </c>
      <c r="D35" s="35" t="e">
        <f t="shared" si="9"/>
        <v>#DIV/0!</v>
      </c>
      <c r="E35" s="35" t="e">
        <f t="shared" si="9"/>
        <v>#DIV/0!</v>
      </c>
      <c r="F35" s="35" t="e">
        <f t="shared" si="9"/>
        <v>#DIV/0!</v>
      </c>
      <c r="G35" s="35" t="e">
        <f t="shared" si="9"/>
        <v>#DIV/0!</v>
      </c>
      <c r="H35" s="35" t="e">
        <f t="shared" si="9"/>
        <v>#DIV/0!</v>
      </c>
      <c r="I35" s="35" t="e">
        <f t="shared" si="9"/>
        <v>#DIV/0!</v>
      </c>
      <c r="J35" s="35" t="e">
        <f t="shared" si="9"/>
        <v>#DIV/0!</v>
      </c>
      <c r="K35" s="35" t="e">
        <f t="shared" si="9"/>
        <v>#DIV/0!</v>
      </c>
      <c r="L35" s="35" t="e">
        <f t="shared" si="9"/>
        <v>#DIV/0!</v>
      </c>
      <c r="M35" s="35" t="e">
        <f t="shared" si="9"/>
        <v>#DIV/0!</v>
      </c>
    </row>
    <row r="36" spans="1:13" ht="30.75" customHeight="1">
      <c r="A36" s="30" t="s">
        <v>145</v>
      </c>
      <c r="B36" s="45"/>
      <c r="C36" s="42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4.25" customHeight="1">
      <c r="A37" s="12" t="s">
        <v>132</v>
      </c>
      <c r="B37" s="46">
        <v>817.3</v>
      </c>
      <c r="C37" s="35">
        <f>D37+E37+F37+G37+H37+I37+J37+K37+L37+M37</f>
        <v>0</v>
      </c>
      <c r="D37" s="33"/>
      <c r="E37" s="33"/>
      <c r="F37" s="33"/>
      <c r="G37" s="33"/>
      <c r="H37" s="16"/>
      <c r="I37" s="16"/>
      <c r="J37" s="16"/>
      <c r="K37" s="16"/>
      <c r="L37" s="16"/>
      <c r="M37" s="16"/>
    </row>
    <row r="38" spans="1:13" ht="14.25" customHeight="1">
      <c r="A38" s="12" t="s">
        <v>133</v>
      </c>
      <c r="B38" s="46">
        <v>546.4</v>
      </c>
      <c r="C38" s="35">
        <f>D38+E38+F38+G38+H38+I38+J38+K38+L38+M38</f>
        <v>0</v>
      </c>
      <c r="D38" s="33"/>
      <c r="E38" s="33"/>
      <c r="F38" s="33"/>
      <c r="G38" s="33"/>
      <c r="H38" s="16"/>
      <c r="I38" s="16"/>
      <c r="J38" s="16"/>
      <c r="K38" s="16"/>
      <c r="L38" s="16"/>
      <c r="M38" s="16"/>
    </row>
    <row r="39" spans="1:13" ht="14.25" customHeight="1">
      <c r="A39" s="12" t="s">
        <v>134</v>
      </c>
      <c r="B39" s="47">
        <f aca="true" t="shared" si="10" ref="B39:M39">B38/B37*100</f>
        <v>66.85427627554141</v>
      </c>
      <c r="C39" s="32" t="e">
        <f t="shared" si="10"/>
        <v>#DIV/0!</v>
      </c>
      <c r="D39" s="32" t="e">
        <f t="shared" si="10"/>
        <v>#DIV/0!</v>
      </c>
      <c r="E39" s="32" t="e">
        <f t="shared" si="10"/>
        <v>#DIV/0!</v>
      </c>
      <c r="F39" s="32" t="e">
        <f t="shared" si="10"/>
        <v>#DIV/0!</v>
      </c>
      <c r="G39" s="32" t="e">
        <f t="shared" si="10"/>
        <v>#DIV/0!</v>
      </c>
      <c r="H39" s="32" t="e">
        <f t="shared" si="10"/>
        <v>#DIV/0!</v>
      </c>
      <c r="I39" s="32" t="e">
        <f t="shared" si="10"/>
        <v>#DIV/0!</v>
      </c>
      <c r="J39" s="32" t="e">
        <f t="shared" si="10"/>
        <v>#DIV/0!</v>
      </c>
      <c r="K39" s="32" t="e">
        <f t="shared" si="10"/>
        <v>#DIV/0!</v>
      </c>
      <c r="L39" s="32" t="e">
        <f t="shared" si="10"/>
        <v>#DIV/0!</v>
      </c>
      <c r="M39" s="32" t="e">
        <f t="shared" si="10"/>
        <v>#DIV/0!</v>
      </c>
    </row>
    <row r="40" spans="1:13" ht="13.5" customHeight="1">
      <c r="A40" s="12" t="s">
        <v>135</v>
      </c>
      <c r="B40" s="47">
        <v>600.6</v>
      </c>
      <c r="C40" s="35">
        <f>D40+E40+F40+G40+H40+I40+J40+K40+L40+M40</f>
        <v>0</v>
      </c>
      <c r="D40" s="33"/>
      <c r="E40" s="33"/>
      <c r="F40" s="33"/>
      <c r="G40" s="33"/>
      <c r="H40" s="16"/>
      <c r="I40" s="16"/>
      <c r="J40" s="16"/>
      <c r="K40" s="16"/>
      <c r="L40" s="16"/>
      <c r="M40" s="16"/>
    </row>
    <row r="41" spans="1:13" ht="15" customHeight="1">
      <c r="A41" s="12" t="s">
        <v>136</v>
      </c>
      <c r="B41" s="47">
        <f aca="true" t="shared" si="11" ref="B41:M41">B40/B38*100</f>
        <v>109.91947291361642</v>
      </c>
      <c r="C41" s="35" t="e">
        <f t="shared" si="11"/>
        <v>#DIV/0!</v>
      </c>
      <c r="D41" s="35" t="e">
        <f t="shared" si="11"/>
        <v>#DIV/0!</v>
      </c>
      <c r="E41" s="35" t="e">
        <f t="shared" si="11"/>
        <v>#DIV/0!</v>
      </c>
      <c r="F41" s="35" t="e">
        <f t="shared" si="11"/>
        <v>#DIV/0!</v>
      </c>
      <c r="G41" s="35" t="e">
        <f t="shared" si="11"/>
        <v>#DIV/0!</v>
      </c>
      <c r="H41" s="35" t="e">
        <f t="shared" si="11"/>
        <v>#DIV/0!</v>
      </c>
      <c r="I41" s="35" t="e">
        <f t="shared" si="11"/>
        <v>#DIV/0!</v>
      </c>
      <c r="J41" s="35" t="e">
        <f t="shared" si="11"/>
        <v>#DIV/0!</v>
      </c>
      <c r="K41" s="35" t="e">
        <f t="shared" si="11"/>
        <v>#DIV/0!</v>
      </c>
      <c r="L41" s="35" t="e">
        <f t="shared" si="11"/>
        <v>#DIV/0!</v>
      </c>
      <c r="M41" s="35" t="e">
        <f t="shared" si="11"/>
        <v>#DIV/0!</v>
      </c>
    </row>
    <row r="42" spans="1:13" ht="22.5" customHeight="1">
      <c r="A42" s="30" t="s">
        <v>146</v>
      </c>
      <c r="B42" s="41"/>
      <c r="C42" s="42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5" customHeight="1">
      <c r="A43" s="12" t="s">
        <v>132</v>
      </c>
      <c r="B43" s="34"/>
      <c r="C43" s="35">
        <f>D43+E43+F43+G43+H43+I43+J43+K43+L43+M43</f>
        <v>0</v>
      </c>
      <c r="D43" s="33"/>
      <c r="E43" s="33"/>
      <c r="F43" s="33"/>
      <c r="G43" s="33"/>
      <c r="H43" s="16"/>
      <c r="I43" s="16"/>
      <c r="J43" s="16"/>
      <c r="K43" s="16"/>
      <c r="L43" s="16"/>
      <c r="M43" s="16"/>
    </row>
    <row r="44" spans="1:13" ht="15" customHeight="1">
      <c r="A44" s="12" t="s">
        <v>133</v>
      </c>
      <c r="B44" s="34"/>
      <c r="C44" s="35">
        <f>D44+E44+F44+G44+H44+I44+J44+K44+L44+M44</f>
        <v>0</v>
      </c>
      <c r="D44" s="33"/>
      <c r="E44" s="33"/>
      <c r="F44" s="33"/>
      <c r="G44" s="33"/>
      <c r="H44" s="16"/>
      <c r="I44" s="16"/>
      <c r="J44" s="16"/>
      <c r="K44" s="16"/>
      <c r="L44" s="16"/>
      <c r="M44" s="16"/>
    </row>
    <row r="45" spans="1:13" ht="15" customHeight="1">
      <c r="A45" s="12" t="s">
        <v>134</v>
      </c>
      <c r="B45" s="47" t="e">
        <f aca="true" t="shared" si="12" ref="B45:M45">B44/B43*100</f>
        <v>#DIV/0!</v>
      </c>
      <c r="C45" s="32" t="e">
        <f t="shared" si="12"/>
        <v>#DIV/0!</v>
      </c>
      <c r="D45" s="32" t="e">
        <f t="shared" si="12"/>
        <v>#DIV/0!</v>
      </c>
      <c r="E45" s="32" t="e">
        <f t="shared" si="12"/>
        <v>#DIV/0!</v>
      </c>
      <c r="F45" s="32" t="e">
        <f t="shared" si="12"/>
        <v>#DIV/0!</v>
      </c>
      <c r="G45" s="32" t="e">
        <f t="shared" si="12"/>
        <v>#DIV/0!</v>
      </c>
      <c r="H45" s="32" t="e">
        <f t="shared" si="12"/>
        <v>#DIV/0!</v>
      </c>
      <c r="I45" s="32" t="e">
        <f t="shared" si="12"/>
        <v>#DIV/0!</v>
      </c>
      <c r="J45" s="32" t="e">
        <f t="shared" si="12"/>
        <v>#DIV/0!</v>
      </c>
      <c r="K45" s="32" t="e">
        <f t="shared" si="12"/>
        <v>#DIV/0!</v>
      </c>
      <c r="L45" s="32" t="e">
        <f t="shared" si="12"/>
        <v>#DIV/0!</v>
      </c>
      <c r="M45" s="32" t="e">
        <f t="shared" si="12"/>
        <v>#DIV/0!</v>
      </c>
    </row>
    <row r="46" spans="1:13" ht="15" customHeight="1">
      <c r="A46" s="12" t="s">
        <v>135</v>
      </c>
      <c r="B46" s="34"/>
      <c r="C46" s="35">
        <f>D46+E46+F46+G46+H46+I46+J46+K46+L46+M46</f>
        <v>0</v>
      </c>
      <c r="D46" s="33"/>
      <c r="E46" s="33"/>
      <c r="F46" s="33"/>
      <c r="G46" s="33"/>
      <c r="H46" s="16"/>
      <c r="I46" s="16"/>
      <c r="J46" s="16"/>
      <c r="K46" s="16"/>
      <c r="L46" s="16"/>
      <c r="M46" s="16"/>
    </row>
    <row r="47" spans="1:13" ht="15">
      <c r="A47" s="12" t="s">
        <v>136</v>
      </c>
      <c r="B47" s="47" t="e">
        <f aca="true" t="shared" si="13" ref="B47:M47">B46/B44*100</f>
        <v>#DIV/0!</v>
      </c>
      <c r="C47" s="35" t="e">
        <f t="shared" si="13"/>
        <v>#DIV/0!</v>
      </c>
      <c r="D47" s="35" t="e">
        <f t="shared" si="13"/>
        <v>#DIV/0!</v>
      </c>
      <c r="E47" s="35" t="e">
        <f t="shared" si="13"/>
        <v>#DIV/0!</v>
      </c>
      <c r="F47" s="35" t="e">
        <f t="shared" si="13"/>
        <v>#DIV/0!</v>
      </c>
      <c r="G47" s="35" t="e">
        <f t="shared" si="13"/>
        <v>#DIV/0!</v>
      </c>
      <c r="H47" s="35" t="e">
        <f t="shared" si="13"/>
        <v>#DIV/0!</v>
      </c>
      <c r="I47" s="35" t="e">
        <f t="shared" si="13"/>
        <v>#DIV/0!</v>
      </c>
      <c r="J47" s="35" t="e">
        <f t="shared" si="13"/>
        <v>#DIV/0!</v>
      </c>
      <c r="K47" s="35" t="e">
        <f t="shared" si="13"/>
        <v>#DIV/0!</v>
      </c>
      <c r="L47" s="35" t="e">
        <f t="shared" si="13"/>
        <v>#DIV/0!</v>
      </c>
      <c r="M47" s="35" t="e">
        <f t="shared" si="13"/>
        <v>#DIV/0!</v>
      </c>
    </row>
    <row r="48" spans="1:13" ht="21" customHeight="1">
      <c r="A48" s="30" t="s">
        <v>147</v>
      </c>
      <c r="B48" s="31"/>
      <c r="C48" s="42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5">
      <c r="A49" s="12" t="s">
        <v>132</v>
      </c>
      <c r="B49" s="34"/>
      <c r="C49" s="35">
        <f>D49+E49+F49+G49+H49+I49+J49+K49+L49+M49</f>
        <v>0</v>
      </c>
      <c r="D49" s="33"/>
      <c r="E49" s="33"/>
      <c r="F49" s="33"/>
      <c r="G49" s="33"/>
      <c r="H49" s="16"/>
      <c r="I49" s="16"/>
      <c r="J49" s="16"/>
      <c r="K49" s="16"/>
      <c r="L49" s="16"/>
      <c r="M49" s="16"/>
    </row>
    <row r="50" spans="1:13" ht="15">
      <c r="A50" s="12" t="s">
        <v>133</v>
      </c>
      <c r="B50" s="34"/>
      <c r="C50" s="35">
        <f>D50+E50+F50+G50+H50+I50+J50+K50+L50+M50</f>
        <v>0</v>
      </c>
      <c r="D50" s="33"/>
      <c r="E50" s="33"/>
      <c r="F50" s="33"/>
      <c r="G50" s="33"/>
      <c r="H50" s="16"/>
      <c r="I50" s="16"/>
      <c r="J50" s="16"/>
      <c r="K50" s="16"/>
      <c r="L50" s="16"/>
      <c r="M50" s="16"/>
    </row>
    <row r="51" spans="1:13" ht="15">
      <c r="A51" s="12" t="s">
        <v>134</v>
      </c>
      <c r="B51" s="47" t="e">
        <f aca="true" t="shared" si="14" ref="B51:M51">B50/B49*100</f>
        <v>#DIV/0!</v>
      </c>
      <c r="C51" s="32" t="e">
        <f t="shared" si="14"/>
        <v>#DIV/0!</v>
      </c>
      <c r="D51" s="32" t="e">
        <f t="shared" si="14"/>
        <v>#DIV/0!</v>
      </c>
      <c r="E51" s="32" t="e">
        <f t="shared" si="14"/>
        <v>#DIV/0!</v>
      </c>
      <c r="F51" s="32" t="e">
        <f t="shared" si="14"/>
        <v>#DIV/0!</v>
      </c>
      <c r="G51" s="32" t="e">
        <f t="shared" si="14"/>
        <v>#DIV/0!</v>
      </c>
      <c r="H51" s="32" t="e">
        <f t="shared" si="14"/>
        <v>#DIV/0!</v>
      </c>
      <c r="I51" s="32" t="e">
        <f t="shared" si="14"/>
        <v>#DIV/0!</v>
      </c>
      <c r="J51" s="32" t="e">
        <f t="shared" si="14"/>
        <v>#DIV/0!</v>
      </c>
      <c r="K51" s="32" t="e">
        <f t="shared" si="14"/>
        <v>#DIV/0!</v>
      </c>
      <c r="L51" s="32" t="e">
        <f t="shared" si="14"/>
        <v>#DIV/0!</v>
      </c>
      <c r="M51" s="32" t="e">
        <f t="shared" si="14"/>
        <v>#DIV/0!</v>
      </c>
    </row>
    <row r="52" spans="1:13" ht="15">
      <c r="A52" s="12" t="s">
        <v>135</v>
      </c>
      <c r="B52" s="34"/>
      <c r="C52" s="35">
        <f>D52+E52+F52+G52+H52+I52+J52+K52+L52+M52</f>
        <v>0</v>
      </c>
      <c r="D52" s="33"/>
      <c r="E52" s="33"/>
      <c r="F52" s="33"/>
      <c r="G52" s="33"/>
      <c r="H52" s="16"/>
      <c r="I52" s="16"/>
      <c r="J52" s="16"/>
      <c r="K52" s="16"/>
      <c r="L52" s="16"/>
      <c r="M52" s="16"/>
    </row>
    <row r="53" spans="1:13" ht="15">
      <c r="A53" s="12" t="s">
        <v>136</v>
      </c>
      <c r="B53" s="47" t="e">
        <f aca="true" t="shared" si="15" ref="B53:M53">B52/B50*100</f>
        <v>#DIV/0!</v>
      </c>
      <c r="C53" s="35" t="e">
        <f t="shared" si="15"/>
        <v>#DIV/0!</v>
      </c>
      <c r="D53" s="35" t="e">
        <f t="shared" si="15"/>
        <v>#DIV/0!</v>
      </c>
      <c r="E53" s="35" t="e">
        <f t="shared" si="15"/>
        <v>#DIV/0!</v>
      </c>
      <c r="F53" s="35" t="e">
        <f t="shared" si="15"/>
        <v>#DIV/0!</v>
      </c>
      <c r="G53" s="35" t="e">
        <f t="shared" si="15"/>
        <v>#DIV/0!</v>
      </c>
      <c r="H53" s="35" t="e">
        <f t="shared" si="15"/>
        <v>#DIV/0!</v>
      </c>
      <c r="I53" s="35" t="e">
        <f t="shared" si="15"/>
        <v>#DIV/0!</v>
      </c>
      <c r="J53" s="35" t="e">
        <f t="shared" si="15"/>
        <v>#DIV/0!</v>
      </c>
      <c r="K53" s="35" t="e">
        <f t="shared" si="15"/>
        <v>#DIV/0!</v>
      </c>
      <c r="L53" s="35" t="e">
        <f t="shared" si="15"/>
        <v>#DIV/0!</v>
      </c>
      <c r="M53" s="35" t="e">
        <f t="shared" si="15"/>
        <v>#DIV/0!</v>
      </c>
    </row>
    <row r="54" spans="1:13" ht="21" customHeight="1">
      <c r="A54" s="30" t="s">
        <v>148</v>
      </c>
      <c r="B54" s="31"/>
      <c r="C54" s="42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5">
      <c r="A55" s="12" t="s">
        <v>132</v>
      </c>
      <c r="B55" s="34">
        <v>3256.3</v>
      </c>
      <c r="C55" s="35">
        <f>D55+E55+F55+G55+H55+I55+J55+K55+L55+M55</f>
        <v>3256.2999999999997</v>
      </c>
      <c r="D55" s="33">
        <v>334.2</v>
      </c>
      <c r="E55" s="33">
        <v>1658.4</v>
      </c>
      <c r="F55" s="33">
        <v>32.6</v>
      </c>
      <c r="G55" s="33">
        <v>74.3</v>
      </c>
      <c r="H55" s="16">
        <v>260.1</v>
      </c>
      <c r="I55" s="16">
        <v>495.5</v>
      </c>
      <c r="J55" s="16">
        <v>32.1</v>
      </c>
      <c r="K55" s="16">
        <v>113.8</v>
      </c>
      <c r="L55" s="16">
        <v>127.6</v>
      </c>
      <c r="M55" s="16">
        <v>127.7</v>
      </c>
    </row>
    <row r="56" spans="1:13" ht="15">
      <c r="A56" s="12" t="s">
        <v>133</v>
      </c>
      <c r="B56" s="34">
        <v>3601.2</v>
      </c>
      <c r="C56" s="35">
        <f>D56+E56+F56+G56+H56+I56+J56+K56+L56+M56</f>
        <v>3601.2000000000003</v>
      </c>
      <c r="D56" s="33">
        <v>398.3</v>
      </c>
      <c r="E56" s="33">
        <v>1863.2</v>
      </c>
      <c r="F56" s="33">
        <v>32.8</v>
      </c>
      <c r="G56" s="36">
        <v>75</v>
      </c>
      <c r="H56" s="16">
        <v>297.8</v>
      </c>
      <c r="I56" s="16">
        <v>500.5</v>
      </c>
      <c r="J56" s="16">
        <v>22.4</v>
      </c>
      <c r="K56" s="16">
        <v>119.5</v>
      </c>
      <c r="L56" s="16">
        <v>153.1</v>
      </c>
      <c r="M56" s="16">
        <v>138.6</v>
      </c>
    </row>
    <row r="57" spans="1:13" ht="15">
      <c r="A57" s="12" t="s">
        <v>134</v>
      </c>
      <c r="B57" s="47">
        <f aca="true" t="shared" si="16" ref="B57:M57">B56/B55*100</f>
        <v>110.59177594202008</v>
      </c>
      <c r="C57" s="35">
        <f t="shared" si="16"/>
        <v>110.59177594202009</v>
      </c>
      <c r="D57" s="35">
        <f t="shared" si="16"/>
        <v>119.18013165769001</v>
      </c>
      <c r="E57" s="35">
        <f t="shared" si="16"/>
        <v>112.34925229136516</v>
      </c>
      <c r="F57" s="35">
        <f t="shared" si="16"/>
        <v>100.61349693251533</v>
      </c>
      <c r="G57" s="35">
        <f t="shared" si="16"/>
        <v>100.9421265141319</v>
      </c>
      <c r="H57" s="35">
        <f t="shared" si="16"/>
        <v>114.49442522106881</v>
      </c>
      <c r="I57" s="35">
        <f t="shared" si="16"/>
        <v>101.00908173562058</v>
      </c>
      <c r="J57" s="35">
        <f t="shared" si="16"/>
        <v>69.78193146417445</v>
      </c>
      <c r="K57" s="35">
        <f t="shared" si="16"/>
        <v>105.00878734622144</v>
      </c>
      <c r="L57" s="35">
        <f t="shared" si="16"/>
        <v>119.98432601880877</v>
      </c>
      <c r="M57" s="35">
        <f t="shared" si="16"/>
        <v>108.5356303837118</v>
      </c>
    </row>
    <row r="58" spans="1:13" ht="15">
      <c r="A58" s="12" t="s">
        <v>135</v>
      </c>
      <c r="B58" s="34">
        <v>3934.9</v>
      </c>
      <c r="C58" s="35">
        <f>D58+E58+F58+G58+H58+I58+J58+K58+L58+M58</f>
        <v>3934.8999999999996</v>
      </c>
      <c r="D58" s="33">
        <v>436.1</v>
      </c>
      <c r="E58" s="33">
        <v>2038.5</v>
      </c>
      <c r="F58" s="36">
        <v>33.4</v>
      </c>
      <c r="G58" s="33">
        <v>81.7</v>
      </c>
      <c r="H58" s="16">
        <v>325.5</v>
      </c>
      <c r="I58" s="16">
        <v>547.4</v>
      </c>
      <c r="J58" s="37">
        <v>23</v>
      </c>
      <c r="K58" s="16">
        <v>130.6</v>
      </c>
      <c r="L58" s="16">
        <v>167.2</v>
      </c>
      <c r="M58" s="16">
        <v>151.5</v>
      </c>
    </row>
    <row r="59" spans="1:13" ht="15">
      <c r="A59" s="12" t="s">
        <v>136</v>
      </c>
      <c r="B59" s="47">
        <f aca="true" t="shared" si="17" ref="B59:M59">B58/B56*100</f>
        <v>109.26635565922471</v>
      </c>
      <c r="C59" s="35">
        <f t="shared" si="17"/>
        <v>109.26635565922469</v>
      </c>
      <c r="D59" s="35">
        <f t="shared" si="17"/>
        <v>109.49033391915641</v>
      </c>
      <c r="E59" s="35">
        <f t="shared" si="17"/>
        <v>109.40854443967368</v>
      </c>
      <c r="F59" s="35">
        <f t="shared" si="17"/>
        <v>101.82926829268293</v>
      </c>
      <c r="G59" s="35">
        <f t="shared" si="17"/>
        <v>108.93333333333332</v>
      </c>
      <c r="H59" s="35">
        <f t="shared" si="17"/>
        <v>109.3015446608462</v>
      </c>
      <c r="I59" s="35">
        <f t="shared" si="17"/>
        <v>109.37062937062936</v>
      </c>
      <c r="J59" s="35">
        <f t="shared" si="17"/>
        <v>102.67857142857144</v>
      </c>
      <c r="K59" s="35">
        <f t="shared" si="17"/>
        <v>109.2887029288703</v>
      </c>
      <c r="L59" s="35">
        <f t="shared" si="17"/>
        <v>109.20966688438929</v>
      </c>
      <c r="M59" s="35">
        <f t="shared" si="17"/>
        <v>109.3073593073593</v>
      </c>
    </row>
    <row r="60" spans="1:13" ht="21" customHeight="1">
      <c r="A60" s="64" t="s">
        <v>149</v>
      </c>
      <c r="B60" s="31"/>
      <c r="C60" s="42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5">
      <c r="A61" s="12" t="s">
        <v>132</v>
      </c>
      <c r="B61" s="34">
        <v>4.7</v>
      </c>
      <c r="C61" s="35">
        <f>D61+E61+F61+G61+H61+I61+J61+K61+L61+M61</f>
        <v>0</v>
      </c>
      <c r="D61" s="33"/>
      <c r="E61" s="33"/>
      <c r="F61" s="33"/>
      <c r="G61" s="33"/>
      <c r="H61" s="16"/>
      <c r="I61" s="16"/>
      <c r="J61" s="16"/>
      <c r="K61" s="16"/>
      <c r="L61" s="16"/>
      <c r="M61" s="16"/>
    </row>
    <row r="62" spans="1:13" ht="15">
      <c r="A62" s="12" t="s">
        <v>133</v>
      </c>
      <c r="B62" s="34">
        <v>5.6</v>
      </c>
      <c r="C62" s="35">
        <f>D62+E62+F62+G62+H62+I62+J62+K62+L62+M62</f>
        <v>0</v>
      </c>
      <c r="D62" s="33"/>
      <c r="E62" s="33"/>
      <c r="F62" s="33"/>
      <c r="G62" s="33"/>
      <c r="H62" s="16"/>
      <c r="I62" s="16"/>
      <c r="J62" s="16"/>
      <c r="K62" s="16"/>
      <c r="L62" s="16"/>
      <c r="M62" s="16"/>
    </row>
    <row r="63" spans="1:13" ht="15">
      <c r="A63" s="12" t="s">
        <v>134</v>
      </c>
      <c r="B63" s="47">
        <f aca="true" t="shared" si="18" ref="B63:M63">B62/B61*100</f>
        <v>119.14893617021276</v>
      </c>
      <c r="C63" s="32" t="e">
        <f t="shared" si="18"/>
        <v>#DIV/0!</v>
      </c>
      <c r="D63" s="32" t="e">
        <f t="shared" si="18"/>
        <v>#DIV/0!</v>
      </c>
      <c r="E63" s="32" t="e">
        <f t="shared" si="18"/>
        <v>#DIV/0!</v>
      </c>
      <c r="F63" s="32" t="e">
        <f t="shared" si="18"/>
        <v>#DIV/0!</v>
      </c>
      <c r="G63" s="32" t="e">
        <f t="shared" si="18"/>
        <v>#DIV/0!</v>
      </c>
      <c r="H63" s="32" t="e">
        <f t="shared" si="18"/>
        <v>#DIV/0!</v>
      </c>
      <c r="I63" s="32" t="e">
        <f t="shared" si="18"/>
        <v>#DIV/0!</v>
      </c>
      <c r="J63" s="32" t="e">
        <f t="shared" si="18"/>
        <v>#DIV/0!</v>
      </c>
      <c r="K63" s="32" t="e">
        <f t="shared" si="18"/>
        <v>#DIV/0!</v>
      </c>
      <c r="L63" s="32" t="e">
        <f t="shared" si="18"/>
        <v>#DIV/0!</v>
      </c>
      <c r="M63" s="32" t="e">
        <f t="shared" si="18"/>
        <v>#DIV/0!</v>
      </c>
    </row>
    <row r="64" spans="1:13" ht="15">
      <c r="A64" s="12" t="s">
        <v>135</v>
      </c>
      <c r="B64" s="48">
        <v>6</v>
      </c>
      <c r="C64" s="35">
        <f>D64+E64+F64+G64+H64+I64+J64+K64+L64+M64</f>
        <v>0</v>
      </c>
      <c r="D64" s="33"/>
      <c r="E64" s="33"/>
      <c r="F64" s="33"/>
      <c r="G64" s="33"/>
      <c r="H64" s="16"/>
      <c r="I64" s="16"/>
      <c r="J64" s="16"/>
      <c r="K64" s="16"/>
      <c r="L64" s="16"/>
      <c r="M64" s="16"/>
    </row>
    <row r="65" spans="1:13" ht="15">
      <c r="A65" s="12" t="s">
        <v>136</v>
      </c>
      <c r="B65" s="47">
        <f aca="true" t="shared" si="19" ref="B65:M65">B64/B62*100</f>
        <v>107.14285714285714</v>
      </c>
      <c r="C65" s="35" t="e">
        <f t="shared" si="19"/>
        <v>#DIV/0!</v>
      </c>
      <c r="D65" s="35" t="e">
        <f t="shared" si="19"/>
        <v>#DIV/0!</v>
      </c>
      <c r="E65" s="35" t="e">
        <f t="shared" si="19"/>
        <v>#DIV/0!</v>
      </c>
      <c r="F65" s="35" t="e">
        <f t="shared" si="19"/>
        <v>#DIV/0!</v>
      </c>
      <c r="G65" s="35" t="e">
        <f t="shared" si="19"/>
        <v>#DIV/0!</v>
      </c>
      <c r="H65" s="35" t="e">
        <f t="shared" si="19"/>
        <v>#DIV/0!</v>
      </c>
      <c r="I65" s="35" t="e">
        <f t="shared" si="19"/>
        <v>#DIV/0!</v>
      </c>
      <c r="J65" s="35" t="e">
        <f t="shared" si="19"/>
        <v>#DIV/0!</v>
      </c>
      <c r="K65" s="35" t="e">
        <f t="shared" si="19"/>
        <v>#DIV/0!</v>
      </c>
      <c r="L65" s="35" t="e">
        <f t="shared" si="19"/>
        <v>#DIV/0!</v>
      </c>
      <c r="M65" s="35" t="e">
        <f t="shared" si="19"/>
        <v>#DIV/0!</v>
      </c>
    </row>
    <row r="66" spans="1:13" ht="20.25" customHeight="1">
      <c r="A66" s="64" t="s">
        <v>150</v>
      </c>
      <c r="B66" s="31"/>
      <c r="C66" s="42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5">
      <c r="A67" s="12" t="s">
        <v>132</v>
      </c>
      <c r="B67" s="34">
        <v>7508.3</v>
      </c>
      <c r="C67" s="35">
        <f>D67+E67+F67+G67+H67+I67+J67+K67+L67+M67</f>
        <v>0</v>
      </c>
      <c r="D67" s="33"/>
      <c r="E67" s="33"/>
      <c r="F67" s="33"/>
      <c r="G67" s="33"/>
      <c r="H67" s="16"/>
      <c r="I67" s="16"/>
      <c r="J67" s="16"/>
      <c r="K67" s="16"/>
      <c r="L67" s="16"/>
      <c r="M67" s="16"/>
    </row>
    <row r="68" spans="1:13" ht="15">
      <c r="A68" s="12" t="s">
        <v>133</v>
      </c>
      <c r="B68" s="34">
        <v>7910.1</v>
      </c>
      <c r="C68" s="35">
        <f>D68+E68+F68+G68+H68+I68+J68+K68+L68+M68</f>
        <v>0</v>
      </c>
      <c r="D68" s="33"/>
      <c r="E68" s="33"/>
      <c r="F68" s="33"/>
      <c r="G68" s="33"/>
      <c r="H68" s="16"/>
      <c r="I68" s="16"/>
      <c r="J68" s="16"/>
      <c r="K68" s="16"/>
      <c r="L68" s="16"/>
      <c r="M68" s="16"/>
    </row>
    <row r="69" spans="1:13" ht="15">
      <c r="A69" s="12" t="s">
        <v>134</v>
      </c>
      <c r="B69" s="47">
        <f aca="true" t="shared" si="20" ref="B69:M69">B68/B67*100</f>
        <v>105.35141110504375</v>
      </c>
      <c r="C69" s="32" t="e">
        <f t="shared" si="20"/>
        <v>#DIV/0!</v>
      </c>
      <c r="D69" s="32" t="e">
        <f t="shared" si="20"/>
        <v>#DIV/0!</v>
      </c>
      <c r="E69" s="32" t="e">
        <f t="shared" si="20"/>
        <v>#DIV/0!</v>
      </c>
      <c r="F69" s="32" t="e">
        <f t="shared" si="20"/>
        <v>#DIV/0!</v>
      </c>
      <c r="G69" s="32" t="e">
        <f t="shared" si="20"/>
        <v>#DIV/0!</v>
      </c>
      <c r="H69" s="32" t="e">
        <f t="shared" si="20"/>
        <v>#DIV/0!</v>
      </c>
      <c r="I69" s="32" t="e">
        <f t="shared" si="20"/>
        <v>#DIV/0!</v>
      </c>
      <c r="J69" s="32" t="e">
        <f t="shared" si="20"/>
        <v>#DIV/0!</v>
      </c>
      <c r="K69" s="32" t="e">
        <f t="shared" si="20"/>
        <v>#DIV/0!</v>
      </c>
      <c r="L69" s="32" t="e">
        <f t="shared" si="20"/>
        <v>#DIV/0!</v>
      </c>
      <c r="M69" s="32" t="e">
        <f t="shared" si="20"/>
        <v>#DIV/0!</v>
      </c>
    </row>
    <row r="70" spans="1:13" ht="15">
      <c r="A70" s="12" t="s">
        <v>135</v>
      </c>
      <c r="B70" s="34">
        <v>9053.9</v>
      </c>
      <c r="C70" s="35">
        <f>D70+E70+F70+G70+H70+I70+J70+K70+L70+M70</f>
        <v>0</v>
      </c>
      <c r="D70" s="33"/>
      <c r="E70" s="33"/>
      <c r="F70" s="33"/>
      <c r="G70" s="33"/>
      <c r="H70" s="16"/>
      <c r="I70" s="16"/>
      <c r="J70" s="16"/>
      <c r="K70" s="16"/>
      <c r="L70" s="16"/>
      <c r="M70" s="16"/>
    </row>
    <row r="71" spans="1:13" ht="15">
      <c r="A71" s="12" t="s">
        <v>136</v>
      </c>
      <c r="B71" s="47">
        <f aca="true" t="shared" si="21" ref="B71:M71">B70/B68*100</f>
        <v>114.45999418465</v>
      </c>
      <c r="C71" s="35" t="e">
        <f t="shared" si="21"/>
        <v>#DIV/0!</v>
      </c>
      <c r="D71" s="35" t="e">
        <f t="shared" si="21"/>
        <v>#DIV/0!</v>
      </c>
      <c r="E71" s="35" t="e">
        <f t="shared" si="21"/>
        <v>#DIV/0!</v>
      </c>
      <c r="F71" s="35" t="e">
        <f t="shared" si="21"/>
        <v>#DIV/0!</v>
      </c>
      <c r="G71" s="35" t="e">
        <f t="shared" si="21"/>
        <v>#DIV/0!</v>
      </c>
      <c r="H71" s="35" t="e">
        <f t="shared" si="21"/>
        <v>#DIV/0!</v>
      </c>
      <c r="I71" s="35" t="e">
        <f t="shared" si="21"/>
        <v>#DIV/0!</v>
      </c>
      <c r="J71" s="35" t="e">
        <f t="shared" si="21"/>
        <v>#DIV/0!</v>
      </c>
      <c r="K71" s="35" t="e">
        <f t="shared" si="21"/>
        <v>#DIV/0!</v>
      </c>
      <c r="L71" s="35" t="e">
        <f t="shared" si="21"/>
        <v>#DIV/0!</v>
      </c>
      <c r="M71" s="35" t="e">
        <f t="shared" si="21"/>
        <v>#DIV/0!</v>
      </c>
    </row>
    <row r="72" spans="1:13" ht="28.5">
      <c r="A72" s="65" t="s">
        <v>151</v>
      </c>
      <c r="B72" s="31"/>
      <c r="C72" s="42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5">
      <c r="A73" s="12" t="s">
        <v>132</v>
      </c>
      <c r="B73" s="48">
        <v>173.7</v>
      </c>
      <c r="C73" s="35">
        <f>D73+E73+F73+G73+H73+I73+J73+K73+L73+M73</f>
        <v>0</v>
      </c>
      <c r="D73" s="33"/>
      <c r="E73" s="33"/>
      <c r="F73" s="33"/>
      <c r="G73" s="33"/>
      <c r="H73" s="16"/>
      <c r="I73" s="16"/>
      <c r="J73" s="16"/>
      <c r="K73" s="16"/>
      <c r="L73" s="16"/>
      <c r="M73" s="16"/>
    </row>
    <row r="74" spans="1:13" ht="15">
      <c r="A74" s="12" t="s">
        <v>133</v>
      </c>
      <c r="B74" s="34">
        <v>223.4</v>
      </c>
      <c r="C74" s="35">
        <f>D74+E74+F74+G74+H74+I74+J74+K74+L74+M74</f>
        <v>0</v>
      </c>
      <c r="D74" s="33"/>
      <c r="E74" s="33"/>
      <c r="F74" s="33"/>
      <c r="G74" s="33"/>
      <c r="H74" s="16"/>
      <c r="I74" s="16"/>
      <c r="J74" s="16"/>
      <c r="K74" s="16"/>
      <c r="L74" s="16"/>
      <c r="M74" s="16"/>
    </row>
    <row r="75" spans="1:13" ht="15">
      <c r="A75" s="12" t="s">
        <v>134</v>
      </c>
      <c r="B75" s="47">
        <f aca="true" t="shared" si="22" ref="B75:M75">B74/B73*100</f>
        <v>128.6125503742084</v>
      </c>
      <c r="C75" s="32" t="e">
        <f t="shared" si="22"/>
        <v>#DIV/0!</v>
      </c>
      <c r="D75" s="32" t="e">
        <f t="shared" si="22"/>
        <v>#DIV/0!</v>
      </c>
      <c r="E75" s="32" t="e">
        <f t="shared" si="22"/>
        <v>#DIV/0!</v>
      </c>
      <c r="F75" s="32" t="e">
        <f t="shared" si="22"/>
        <v>#DIV/0!</v>
      </c>
      <c r="G75" s="32" t="e">
        <f t="shared" si="22"/>
        <v>#DIV/0!</v>
      </c>
      <c r="H75" s="32" t="e">
        <f t="shared" si="22"/>
        <v>#DIV/0!</v>
      </c>
      <c r="I75" s="32" t="e">
        <f t="shared" si="22"/>
        <v>#DIV/0!</v>
      </c>
      <c r="J75" s="32" t="e">
        <f t="shared" si="22"/>
        <v>#DIV/0!</v>
      </c>
      <c r="K75" s="32" t="e">
        <f t="shared" si="22"/>
        <v>#DIV/0!</v>
      </c>
      <c r="L75" s="32" t="e">
        <f t="shared" si="22"/>
        <v>#DIV/0!</v>
      </c>
      <c r="M75" s="32" t="e">
        <f t="shared" si="22"/>
        <v>#DIV/0!</v>
      </c>
    </row>
    <row r="76" spans="1:13" ht="15">
      <c r="A76" s="12" t="s">
        <v>135</v>
      </c>
      <c r="B76" s="34">
        <v>268.2</v>
      </c>
      <c r="C76" s="35">
        <f>D76+E76+F76+G76+H76+I76+J76+K76+L76+M76</f>
        <v>0</v>
      </c>
      <c r="D76" s="33"/>
      <c r="E76" s="33"/>
      <c r="F76" s="33"/>
      <c r="G76" s="33"/>
      <c r="H76" s="16"/>
      <c r="I76" s="16"/>
      <c r="J76" s="16"/>
      <c r="K76" s="16"/>
      <c r="L76" s="16"/>
      <c r="M76" s="16"/>
    </row>
    <row r="77" spans="1:13" ht="15">
      <c r="A77" s="12" t="s">
        <v>136</v>
      </c>
      <c r="B77" s="47">
        <v>120</v>
      </c>
      <c r="C77" s="35" t="e">
        <f aca="true" t="shared" si="23" ref="C77:M77">C76/C74*100</f>
        <v>#DIV/0!</v>
      </c>
      <c r="D77" s="35" t="e">
        <f t="shared" si="23"/>
        <v>#DIV/0!</v>
      </c>
      <c r="E77" s="35" t="e">
        <f t="shared" si="23"/>
        <v>#DIV/0!</v>
      </c>
      <c r="F77" s="35" t="e">
        <f t="shared" si="23"/>
        <v>#DIV/0!</v>
      </c>
      <c r="G77" s="35" t="e">
        <f t="shared" si="23"/>
        <v>#DIV/0!</v>
      </c>
      <c r="H77" s="35" t="e">
        <f t="shared" si="23"/>
        <v>#DIV/0!</v>
      </c>
      <c r="I77" s="35" t="e">
        <f t="shared" si="23"/>
        <v>#DIV/0!</v>
      </c>
      <c r="J77" s="35" t="e">
        <f t="shared" si="23"/>
        <v>#DIV/0!</v>
      </c>
      <c r="K77" s="35" t="e">
        <f t="shared" si="23"/>
        <v>#DIV/0!</v>
      </c>
      <c r="L77" s="35" t="e">
        <f t="shared" si="23"/>
        <v>#DIV/0!</v>
      </c>
      <c r="M77" s="35" t="e">
        <f t="shared" si="23"/>
        <v>#DIV/0!</v>
      </c>
    </row>
    <row r="78" spans="1:13" ht="31.5" customHeight="1">
      <c r="A78" s="58" t="s">
        <v>24</v>
      </c>
      <c r="B78" s="45"/>
      <c r="C78" s="42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9.5" customHeight="1">
      <c r="A79" s="40" t="s">
        <v>25</v>
      </c>
      <c r="B79" s="45"/>
      <c r="C79" s="42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5.75" customHeight="1">
      <c r="A80" s="12" t="s">
        <v>132</v>
      </c>
      <c r="B80" s="34"/>
      <c r="C80" s="35">
        <f>D80+E80+F80+G80+H80+I80+J80+K80+L80+M80</f>
        <v>0</v>
      </c>
      <c r="D80" s="33"/>
      <c r="E80" s="33"/>
      <c r="F80" s="33"/>
      <c r="G80" s="33"/>
      <c r="H80" s="16"/>
      <c r="I80" s="16"/>
      <c r="J80" s="16"/>
      <c r="K80" s="16"/>
      <c r="L80" s="16"/>
      <c r="M80" s="16"/>
    </row>
    <row r="81" spans="1:13" ht="15.75" customHeight="1">
      <c r="A81" s="12" t="s">
        <v>133</v>
      </c>
      <c r="B81" s="34"/>
      <c r="C81" s="35">
        <f>D81+E81+F81+G81+H81+I81+J81+K81+L81+M81</f>
        <v>0</v>
      </c>
      <c r="D81" s="33"/>
      <c r="E81" s="33"/>
      <c r="F81" s="33"/>
      <c r="G81" s="33"/>
      <c r="H81" s="16"/>
      <c r="I81" s="16"/>
      <c r="J81" s="16"/>
      <c r="K81" s="16"/>
      <c r="L81" s="16"/>
      <c r="M81" s="16"/>
    </row>
    <row r="82" spans="1:13" ht="15.75" customHeight="1">
      <c r="A82" s="12" t="s">
        <v>134</v>
      </c>
      <c r="B82" s="47" t="e">
        <f aca="true" t="shared" si="24" ref="B82:M82">B81/B80*100</f>
        <v>#DIV/0!</v>
      </c>
      <c r="C82" s="32" t="e">
        <f t="shared" si="24"/>
        <v>#DIV/0!</v>
      </c>
      <c r="D82" s="32" t="e">
        <f t="shared" si="24"/>
        <v>#DIV/0!</v>
      </c>
      <c r="E82" s="32" t="e">
        <f t="shared" si="24"/>
        <v>#DIV/0!</v>
      </c>
      <c r="F82" s="32" t="e">
        <f t="shared" si="24"/>
        <v>#DIV/0!</v>
      </c>
      <c r="G82" s="32" t="e">
        <f t="shared" si="24"/>
        <v>#DIV/0!</v>
      </c>
      <c r="H82" s="32" t="e">
        <f t="shared" si="24"/>
        <v>#DIV/0!</v>
      </c>
      <c r="I82" s="32" t="e">
        <f t="shared" si="24"/>
        <v>#DIV/0!</v>
      </c>
      <c r="J82" s="32" t="e">
        <f t="shared" si="24"/>
        <v>#DIV/0!</v>
      </c>
      <c r="K82" s="32" t="e">
        <f t="shared" si="24"/>
        <v>#DIV/0!</v>
      </c>
      <c r="L82" s="32" t="e">
        <f t="shared" si="24"/>
        <v>#DIV/0!</v>
      </c>
      <c r="M82" s="32" t="e">
        <f t="shared" si="24"/>
        <v>#DIV/0!</v>
      </c>
    </row>
    <row r="83" spans="1:13" ht="15.75" customHeight="1">
      <c r="A83" s="12" t="s">
        <v>135</v>
      </c>
      <c r="B83" s="34"/>
      <c r="C83" s="35">
        <f>D83+E83+F83+G83+H83+I83+J83+K83+L83+M83</f>
        <v>0</v>
      </c>
      <c r="D83" s="33"/>
      <c r="E83" s="33"/>
      <c r="F83" s="33"/>
      <c r="G83" s="33"/>
      <c r="H83" s="16"/>
      <c r="I83" s="16"/>
      <c r="J83" s="16"/>
      <c r="K83" s="16"/>
      <c r="L83" s="16"/>
      <c r="M83" s="16"/>
    </row>
    <row r="84" spans="1:13" ht="15.75" customHeight="1">
      <c r="A84" s="12" t="s">
        <v>136</v>
      </c>
      <c r="B84" s="47" t="e">
        <f aca="true" t="shared" si="25" ref="B84:M84">B83/B81*100</f>
        <v>#DIV/0!</v>
      </c>
      <c r="C84" s="35" t="e">
        <f t="shared" si="25"/>
        <v>#DIV/0!</v>
      </c>
      <c r="D84" s="35" t="e">
        <f t="shared" si="25"/>
        <v>#DIV/0!</v>
      </c>
      <c r="E84" s="35" t="e">
        <f t="shared" si="25"/>
        <v>#DIV/0!</v>
      </c>
      <c r="F84" s="35" t="e">
        <f t="shared" si="25"/>
        <v>#DIV/0!</v>
      </c>
      <c r="G84" s="35" t="e">
        <f t="shared" si="25"/>
        <v>#DIV/0!</v>
      </c>
      <c r="H84" s="35" t="e">
        <f t="shared" si="25"/>
        <v>#DIV/0!</v>
      </c>
      <c r="I84" s="35" t="e">
        <f t="shared" si="25"/>
        <v>#DIV/0!</v>
      </c>
      <c r="J84" s="35" t="e">
        <f t="shared" si="25"/>
        <v>#DIV/0!</v>
      </c>
      <c r="K84" s="35" t="e">
        <f t="shared" si="25"/>
        <v>#DIV/0!</v>
      </c>
      <c r="L84" s="35" t="e">
        <f t="shared" si="25"/>
        <v>#DIV/0!</v>
      </c>
      <c r="M84" s="35" t="e">
        <f t="shared" si="25"/>
        <v>#DIV/0!</v>
      </c>
    </row>
    <row r="85" spans="1:13" ht="28.5" customHeight="1">
      <c r="A85" s="30" t="s">
        <v>26</v>
      </c>
      <c r="B85" s="45"/>
      <c r="C85" s="42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15.75" customHeight="1">
      <c r="A86" s="12" t="s">
        <v>132</v>
      </c>
      <c r="B86" s="34"/>
      <c r="C86" s="35">
        <f>D86+E86+F86+G86+H86+I86+J86+K86+L86+M86</f>
        <v>0</v>
      </c>
      <c r="D86" s="33"/>
      <c r="E86" s="33"/>
      <c r="F86" s="33"/>
      <c r="G86" s="33"/>
      <c r="H86" s="16"/>
      <c r="I86" s="16"/>
      <c r="J86" s="16"/>
      <c r="K86" s="16"/>
      <c r="L86" s="16"/>
      <c r="M86" s="16"/>
    </row>
    <row r="87" spans="1:13" ht="16.5" customHeight="1">
      <c r="A87" s="12" t="s">
        <v>133</v>
      </c>
      <c r="B87" s="34"/>
      <c r="C87" s="35">
        <f>D87+E87+F87+G87+H87+I87+J87+K87+L87+M87</f>
        <v>0</v>
      </c>
      <c r="D87" s="33"/>
      <c r="E87" s="33"/>
      <c r="F87" s="33"/>
      <c r="G87" s="33"/>
      <c r="H87" s="16"/>
      <c r="I87" s="16"/>
      <c r="J87" s="16"/>
      <c r="K87" s="16"/>
      <c r="L87" s="16"/>
      <c r="M87" s="16"/>
    </row>
    <row r="88" spans="1:13" ht="16.5" customHeight="1">
      <c r="A88" s="12" t="s">
        <v>134</v>
      </c>
      <c r="B88" s="47" t="e">
        <f aca="true" t="shared" si="26" ref="B88:M88">B87/B86*100</f>
        <v>#DIV/0!</v>
      </c>
      <c r="C88" s="32" t="e">
        <f t="shared" si="26"/>
        <v>#DIV/0!</v>
      </c>
      <c r="D88" s="32" t="e">
        <f t="shared" si="26"/>
        <v>#DIV/0!</v>
      </c>
      <c r="E88" s="32" t="e">
        <f t="shared" si="26"/>
        <v>#DIV/0!</v>
      </c>
      <c r="F88" s="32" t="e">
        <f t="shared" si="26"/>
        <v>#DIV/0!</v>
      </c>
      <c r="G88" s="32" t="e">
        <f t="shared" si="26"/>
        <v>#DIV/0!</v>
      </c>
      <c r="H88" s="32" t="e">
        <f t="shared" si="26"/>
        <v>#DIV/0!</v>
      </c>
      <c r="I88" s="32" t="e">
        <f t="shared" si="26"/>
        <v>#DIV/0!</v>
      </c>
      <c r="J88" s="32" t="e">
        <f t="shared" si="26"/>
        <v>#DIV/0!</v>
      </c>
      <c r="K88" s="32" t="e">
        <f t="shared" si="26"/>
        <v>#DIV/0!</v>
      </c>
      <c r="L88" s="32" t="e">
        <f t="shared" si="26"/>
        <v>#DIV/0!</v>
      </c>
      <c r="M88" s="32" t="e">
        <f t="shared" si="26"/>
        <v>#DIV/0!</v>
      </c>
    </row>
    <row r="89" spans="1:13" ht="15" customHeight="1">
      <c r="A89" s="12" t="s">
        <v>135</v>
      </c>
      <c r="B89" s="34"/>
      <c r="C89" s="35">
        <f>D89+E89+F89+G89+H89+I89+J89+K89+L89+M89</f>
        <v>0</v>
      </c>
      <c r="D89" s="33"/>
      <c r="E89" s="33"/>
      <c r="F89" s="33"/>
      <c r="G89" s="33"/>
      <c r="H89" s="16"/>
      <c r="I89" s="16"/>
      <c r="J89" s="16"/>
      <c r="K89" s="16"/>
      <c r="L89" s="16"/>
      <c r="M89" s="16"/>
    </row>
    <row r="90" spans="1:13" ht="15.75" customHeight="1">
      <c r="A90" s="12" t="s">
        <v>136</v>
      </c>
      <c r="B90" s="47" t="e">
        <f aca="true" t="shared" si="27" ref="B90:M90">B89/B87*100</f>
        <v>#DIV/0!</v>
      </c>
      <c r="C90" s="35" t="e">
        <f t="shared" si="27"/>
        <v>#DIV/0!</v>
      </c>
      <c r="D90" s="35" t="e">
        <f t="shared" si="27"/>
        <v>#DIV/0!</v>
      </c>
      <c r="E90" s="35" t="e">
        <f t="shared" si="27"/>
        <v>#DIV/0!</v>
      </c>
      <c r="F90" s="35" t="e">
        <f t="shared" si="27"/>
        <v>#DIV/0!</v>
      </c>
      <c r="G90" s="35" t="e">
        <f t="shared" si="27"/>
        <v>#DIV/0!</v>
      </c>
      <c r="H90" s="35" t="e">
        <f t="shared" si="27"/>
        <v>#DIV/0!</v>
      </c>
      <c r="I90" s="35" t="e">
        <f t="shared" si="27"/>
        <v>#DIV/0!</v>
      </c>
      <c r="J90" s="35" t="e">
        <f t="shared" si="27"/>
        <v>#DIV/0!</v>
      </c>
      <c r="K90" s="35" t="e">
        <f t="shared" si="27"/>
        <v>#DIV/0!</v>
      </c>
      <c r="L90" s="35" t="e">
        <f t="shared" si="27"/>
        <v>#DIV/0!</v>
      </c>
      <c r="M90" s="35" t="e">
        <f t="shared" si="27"/>
        <v>#DIV/0!</v>
      </c>
    </row>
    <row r="91" spans="1:13" ht="15" customHeight="1">
      <c r="A91" s="30" t="s">
        <v>27</v>
      </c>
      <c r="B91" s="45"/>
      <c r="C91" s="42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5" customHeight="1">
      <c r="A92" s="12" t="s">
        <v>132</v>
      </c>
      <c r="B92" s="34"/>
      <c r="C92" s="35">
        <f>D92+E92+F92+G92+H92+I92+J92+K92+L92+M92</f>
        <v>0</v>
      </c>
      <c r="D92" s="33"/>
      <c r="E92" s="33"/>
      <c r="F92" s="33"/>
      <c r="G92" s="33"/>
      <c r="H92" s="16"/>
      <c r="I92" s="16"/>
      <c r="J92" s="16"/>
      <c r="K92" s="16"/>
      <c r="L92" s="16"/>
      <c r="M92" s="16"/>
    </row>
    <row r="93" spans="1:13" ht="15" customHeight="1">
      <c r="A93" s="12" t="s">
        <v>133</v>
      </c>
      <c r="B93" s="34"/>
      <c r="C93" s="35">
        <f>D93+E93+F93+G93+H93+I93+J93+K93+L93+M93</f>
        <v>0</v>
      </c>
      <c r="D93" s="33"/>
      <c r="E93" s="33"/>
      <c r="F93" s="33"/>
      <c r="G93" s="33"/>
      <c r="H93" s="16"/>
      <c r="I93" s="16"/>
      <c r="J93" s="16"/>
      <c r="K93" s="16"/>
      <c r="L93" s="16"/>
      <c r="M93" s="16"/>
    </row>
    <row r="94" spans="1:13" ht="15" customHeight="1">
      <c r="A94" s="12" t="s">
        <v>134</v>
      </c>
      <c r="B94" s="47" t="e">
        <f aca="true" t="shared" si="28" ref="B94:M94">B93/B92*100</f>
        <v>#DIV/0!</v>
      </c>
      <c r="C94" s="32" t="e">
        <f t="shared" si="28"/>
        <v>#DIV/0!</v>
      </c>
      <c r="D94" s="32" t="e">
        <f t="shared" si="28"/>
        <v>#DIV/0!</v>
      </c>
      <c r="E94" s="32" t="e">
        <f t="shared" si="28"/>
        <v>#DIV/0!</v>
      </c>
      <c r="F94" s="32" t="e">
        <f t="shared" si="28"/>
        <v>#DIV/0!</v>
      </c>
      <c r="G94" s="32" t="e">
        <f t="shared" si="28"/>
        <v>#DIV/0!</v>
      </c>
      <c r="H94" s="32" t="e">
        <f t="shared" si="28"/>
        <v>#DIV/0!</v>
      </c>
      <c r="I94" s="32" t="e">
        <f t="shared" si="28"/>
        <v>#DIV/0!</v>
      </c>
      <c r="J94" s="32" t="e">
        <f t="shared" si="28"/>
        <v>#DIV/0!</v>
      </c>
      <c r="K94" s="32" t="e">
        <f t="shared" si="28"/>
        <v>#DIV/0!</v>
      </c>
      <c r="L94" s="32" t="e">
        <f t="shared" si="28"/>
        <v>#DIV/0!</v>
      </c>
      <c r="M94" s="32" t="e">
        <f t="shared" si="28"/>
        <v>#DIV/0!</v>
      </c>
    </row>
    <row r="95" spans="1:13" ht="15" customHeight="1">
      <c r="A95" s="12" t="s">
        <v>135</v>
      </c>
      <c r="B95" s="34"/>
      <c r="C95" s="35">
        <f>D95+E95+F95+G95+H95+I95+J95+K95+L95+M95</f>
        <v>0</v>
      </c>
      <c r="D95" s="33"/>
      <c r="E95" s="33"/>
      <c r="F95" s="33"/>
      <c r="G95" s="33"/>
      <c r="H95" s="16"/>
      <c r="I95" s="16"/>
      <c r="J95" s="16"/>
      <c r="K95" s="16"/>
      <c r="L95" s="16"/>
      <c r="M95" s="16"/>
    </row>
    <row r="96" spans="1:13" ht="15" customHeight="1">
      <c r="A96" s="12" t="s">
        <v>136</v>
      </c>
      <c r="B96" s="47" t="e">
        <f aca="true" t="shared" si="29" ref="B96:M96">B95/B93*100</f>
        <v>#DIV/0!</v>
      </c>
      <c r="C96" s="35" t="e">
        <f t="shared" si="29"/>
        <v>#DIV/0!</v>
      </c>
      <c r="D96" s="35" t="e">
        <f t="shared" si="29"/>
        <v>#DIV/0!</v>
      </c>
      <c r="E96" s="35" t="e">
        <f t="shared" si="29"/>
        <v>#DIV/0!</v>
      </c>
      <c r="F96" s="35" t="e">
        <f t="shared" si="29"/>
        <v>#DIV/0!</v>
      </c>
      <c r="G96" s="35" t="e">
        <f t="shared" si="29"/>
        <v>#DIV/0!</v>
      </c>
      <c r="H96" s="35" t="e">
        <f t="shared" si="29"/>
        <v>#DIV/0!</v>
      </c>
      <c r="I96" s="35" t="e">
        <f t="shared" si="29"/>
        <v>#DIV/0!</v>
      </c>
      <c r="J96" s="35" t="e">
        <f t="shared" si="29"/>
        <v>#DIV/0!</v>
      </c>
      <c r="K96" s="35" t="e">
        <f t="shared" si="29"/>
        <v>#DIV/0!</v>
      </c>
      <c r="L96" s="35" t="e">
        <f t="shared" si="29"/>
        <v>#DIV/0!</v>
      </c>
      <c r="M96" s="35" t="e">
        <f t="shared" si="29"/>
        <v>#DIV/0!</v>
      </c>
    </row>
    <row r="97" spans="1:13" ht="14.25">
      <c r="A97" s="30" t="s">
        <v>28</v>
      </c>
      <c r="B97" s="31"/>
      <c r="C97" s="42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5">
      <c r="A98" s="12" t="s">
        <v>132</v>
      </c>
      <c r="B98" s="34"/>
      <c r="C98" s="35">
        <f>D98+E98+F98+G98+H98+I98+J98+K98+L98+M98</f>
        <v>0</v>
      </c>
      <c r="D98" s="33"/>
      <c r="E98" s="33"/>
      <c r="F98" s="33"/>
      <c r="G98" s="33"/>
      <c r="H98" s="16"/>
      <c r="I98" s="16"/>
      <c r="J98" s="16"/>
      <c r="K98" s="16"/>
      <c r="L98" s="16"/>
      <c r="M98" s="16"/>
    </row>
    <row r="99" spans="1:13" ht="15">
      <c r="A99" s="12" t="s">
        <v>133</v>
      </c>
      <c r="B99" s="34"/>
      <c r="C99" s="35">
        <f>D99+E99+F99+G99+H99+I99+J99+K99+L99+M99</f>
        <v>0</v>
      </c>
      <c r="D99" s="33"/>
      <c r="E99" s="33"/>
      <c r="F99" s="33"/>
      <c r="G99" s="33"/>
      <c r="H99" s="16"/>
      <c r="I99" s="16"/>
      <c r="J99" s="16"/>
      <c r="K99" s="16"/>
      <c r="L99" s="16"/>
      <c r="M99" s="16"/>
    </row>
    <row r="100" spans="1:13" ht="15">
      <c r="A100" s="12" t="s">
        <v>134</v>
      </c>
      <c r="B100" s="47" t="e">
        <f aca="true" t="shared" si="30" ref="B100:M100">B99/B98*100</f>
        <v>#DIV/0!</v>
      </c>
      <c r="C100" s="32" t="e">
        <f t="shared" si="30"/>
        <v>#DIV/0!</v>
      </c>
      <c r="D100" s="32" t="e">
        <f t="shared" si="30"/>
        <v>#DIV/0!</v>
      </c>
      <c r="E100" s="32" t="e">
        <f t="shared" si="30"/>
        <v>#DIV/0!</v>
      </c>
      <c r="F100" s="32" t="e">
        <f t="shared" si="30"/>
        <v>#DIV/0!</v>
      </c>
      <c r="G100" s="32" t="e">
        <f t="shared" si="30"/>
        <v>#DIV/0!</v>
      </c>
      <c r="H100" s="32" t="e">
        <f t="shared" si="30"/>
        <v>#DIV/0!</v>
      </c>
      <c r="I100" s="32" t="e">
        <f t="shared" si="30"/>
        <v>#DIV/0!</v>
      </c>
      <c r="J100" s="32" t="e">
        <f t="shared" si="30"/>
        <v>#DIV/0!</v>
      </c>
      <c r="K100" s="32" t="e">
        <f t="shared" si="30"/>
        <v>#DIV/0!</v>
      </c>
      <c r="L100" s="32" t="e">
        <f t="shared" si="30"/>
        <v>#DIV/0!</v>
      </c>
      <c r="M100" s="32" t="e">
        <f t="shared" si="30"/>
        <v>#DIV/0!</v>
      </c>
    </row>
    <row r="101" spans="1:13" ht="15">
      <c r="A101" s="12" t="s">
        <v>135</v>
      </c>
      <c r="B101" s="34"/>
      <c r="C101" s="35">
        <f>D101+E101+F101+G101+H101+I101+J101+K101+L101+M101</f>
        <v>0</v>
      </c>
      <c r="D101" s="33"/>
      <c r="E101" s="33"/>
      <c r="F101" s="33"/>
      <c r="G101" s="33"/>
      <c r="H101" s="16"/>
      <c r="I101" s="16"/>
      <c r="J101" s="16"/>
      <c r="K101" s="16"/>
      <c r="L101" s="16"/>
      <c r="M101" s="16"/>
    </row>
    <row r="102" spans="1:13" ht="15">
      <c r="A102" s="12" t="s">
        <v>136</v>
      </c>
      <c r="B102" s="47" t="e">
        <f aca="true" t="shared" si="31" ref="B102:M102">B101/B99*100</f>
        <v>#DIV/0!</v>
      </c>
      <c r="C102" s="35" t="e">
        <f t="shared" si="31"/>
        <v>#DIV/0!</v>
      </c>
      <c r="D102" s="35" t="e">
        <f t="shared" si="31"/>
        <v>#DIV/0!</v>
      </c>
      <c r="E102" s="35" t="e">
        <f t="shared" si="31"/>
        <v>#DIV/0!</v>
      </c>
      <c r="F102" s="35" t="e">
        <f t="shared" si="31"/>
        <v>#DIV/0!</v>
      </c>
      <c r="G102" s="35" t="e">
        <f t="shared" si="31"/>
        <v>#DIV/0!</v>
      </c>
      <c r="H102" s="35" t="e">
        <f t="shared" si="31"/>
        <v>#DIV/0!</v>
      </c>
      <c r="I102" s="35" t="e">
        <f t="shared" si="31"/>
        <v>#DIV/0!</v>
      </c>
      <c r="J102" s="35" t="e">
        <f t="shared" si="31"/>
        <v>#DIV/0!</v>
      </c>
      <c r="K102" s="35" t="e">
        <f t="shared" si="31"/>
        <v>#DIV/0!</v>
      </c>
      <c r="L102" s="35" t="e">
        <f t="shared" si="31"/>
        <v>#DIV/0!</v>
      </c>
      <c r="M102" s="35" t="e">
        <f t="shared" si="31"/>
        <v>#DIV/0!</v>
      </c>
    </row>
    <row r="103" spans="1:13" ht="24.75" customHeight="1">
      <c r="A103" s="30" t="s">
        <v>29</v>
      </c>
      <c r="B103" s="45"/>
      <c r="C103" s="42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5.75" customHeight="1">
      <c r="A104" s="12" t="s">
        <v>132</v>
      </c>
      <c r="B104" s="34"/>
      <c r="C104" s="35">
        <f>D104+E104+F104+G104+H104+I104+J104+K104+L104+M104</f>
        <v>0</v>
      </c>
      <c r="D104" s="33"/>
      <c r="E104" s="33"/>
      <c r="F104" s="33"/>
      <c r="G104" s="33"/>
      <c r="H104" s="16"/>
      <c r="I104" s="16"/>
      <c r="J104" s="16"/>
      <c r="K104" s="16"/>
      <c r="L104" s="16"/>
      <c r="M104" s="16"/>
    </row>
    <row r="105" spans="1:13" ht="15.75" customHeight="1">
      <c r="A105" s="12" t="s">
        <v>133</v>
      </c>
      <c r="B105" s="34"/>
      <c r="C105" s="35">
        <f>D105+E105+F105+G105+H105+I105+J105+K105+L105+M105</f>
        <v>0</v>
      </c>
      <c r="D105" s="33"/>
      <c r="E105" s="33"/>
      <c r="F105" s="33"/>
      <c r="G105" s="33"/>
      <c r="H105" s="16"/>
      <c r="I105" s="16"/>
      <c r="J105" s="16"/>
      <c r="K105" s="16"/>
      <c r="L105" s="16"/>
      <c r="M105" s="16"/>
    </row>
    <row r="106" spans="1:13" ht="15.75" customHeight="1">
      <c r="A106" s="12" t="s">
        <v>134</v>
      </c>
      <c r="B106" s="47" t="e">
        <f aca="true" t="shared" si="32" ref="B106:M106">B105/B104*100</f>
        <v>#DIV/0!</v>
      </c>
      <c r="C106" s="32" t="e">
        <f t="shared" si="32"/>
        <v>#DIV/0!</v>
      </c>
      <c r="D106" s="32" t="e">
        <f t="shared" si="32"/>
        <v>#DIV/0!</v>
      </c>
      <c r="E106" s="32" t="e">
        <f t="shared" si="32"/>
        <v>#DIV/0!</v>
      </c>
      <c r="F106" s="32" t="e">
        <f t="shared" si="32"/>
        <v>#DIV/0!</v>
      </c>
      <c r="G106" s="32" t="e">
        <f t="shared" si="32"/>
        <v>#DIV/0!</v>
      </c>
      <c r="H106" s="32" t="e">
        <f t="shared" si="32"/>
        <v>#DIV/0!</v>
      </c>
      <c r="I106" s="32" t="e">
        <f t="shared" si="32"/>
        <v>#DIV/0!</v>
      </c>
      <c r="J106" s="32" t="e">
        <f t="shared" si="32"/>
        <v>#DIV/0!</v>
      </c>
      <c r="K106" s="32" t="e">
        <f t="shared" si="32"/>
        <v>#DIV/0!</v>
      </c>
      <c r="L106" s="32" t="e">
        <f t="shared" si="32"/>
        <v>#DIV/0!</v>
      </c>
      <c r="M106" s="32" t="e">
        <f t="shared" si="32"/>
        <v>#DIV/0!</v>
      </c>
    </row>
    <row r="107" spans="1:13" ht="15.75" customHeight="1">
      <c r="A107" s="12" t="s">
        <v>135</v>
      </c>
      <c r="B107" s="48"/>
      <c r="C107" s="35">
        <f>D107+E107+F107+G107+H107+I107+J107+K107+L107+M107</f>
        <v>0</v>
      </c>
      <c r="D107" s="33"/>
      <c r="E107" s="33"/>
      <c r="F107" s="33"/>
      <c r="G107" s="33"/>
      <c r="H107" s="16"/>
      <c r="I107" s="16"/>
      <c r="J107" s="16"/>
      <c r="K107" s="16"/>
      <c r="L107" s="16"/>
      <c r="M107" s="16"/>
    </row>
    <row r="108" spans="1:13" ht="15.75" customHeight="1">
      <c r="A108" s="12" t="s">
        <v>136</v>
      </c>
      <c r="B108" s="47" t="e">
        <f aca="true" t="shared" si="33" ref="B108:M108">B107/B105*100</f>
        <v>#DIV/0!</v>
      </c>
      <c r="C108" s="35" t="e">
        <f t="shared" si="33"/>
        <v>#DIV/0!</v>
      </c>
      <c r="D108" s="35" t="e">
        <f t="shared" si="33"/>
        <v>#DIV/0!</v>
      </c>
      <c r="E108" s="35" t="e">
        <f t="shared" si="33"/>
        <v>#DIV/0!</v>
      </c>
      <c r="F108" s="35" t="e">
        <f t="shared" si="33"/>
        <v>#DIV/0!</v>
      </c>
      <c r="G108" s="35" t="e">
        <f t="shared" si="33"/>
        <v>#DIV/0!</v>
      </c>
      <c r="H108" s="35" t="e">
        <f t="shared" si="33"/>
        <v>#DIV/0!</v>
      </c>
      <c r="I108" s="35" t="e">
        <f t="shared" si="33"/>
        <v>#DIV/0!</v>
      </c>
      <c r="J108" s="35" t="e">
        <f t="shared" si="33"/>
        <v>#DIV/0!</v>
      </c>
      <c r="K108" s="35" t="e">
        <f t="shared" si="33"/>
        <v>#DIV/0!</v>
      </c>
      <c r="L108" s="35" t="e">
        <f t="shared" si="33"/>
        <v>#DIV/0!</v>
      </c>
      <c r="M108" s="35" t="e">
        <f t="shared" si="33"/>
        <v>#DIV/0!</v>
      </c>
    </row>
    <row r="109" spans="1:13" ht="29.25" customHeight="1">
      <c r="A109" s="30" t="s">
        <v>30</v>
      </c>
      <c r="B109" s="45"/>
      <c r="C109" s="42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5.75" customHeight="1">
      <c r="A110" s="12" t="s">
        <v>132</v>
      </c>
      <c r="B110" s="48"/>
      <c r="C110" s="35">
        <f>D110+E110+F110+G110+H110+I110+J110+K110+L110+M110</f>
        <v>0</v>
      </c>
      <c r="D110" s="33"/>
      <c r="E110" s="33"/>
      <c r="F110" s="33"/>
      <c r="G110" s="33"/>
      <c r="H110" s="16"/>
      <c r="I110" s="16"/>
      <c r="J110" s="16"/>
      <c r="K110" s="16"/>
      <c r="L110" s="16"/>
      <c r="M110" s="16"/>
    </row>
    <row r="111" spans="1:13" ht="15.75" customHeight="1">
      <c r="A111" s="12" t="s">
        <v>133</v>
      </c>
      <c r="B111" s="34"/>
      <c r="C111" s="35">
        <f>D111+E111+F111+G111+H111+I111+J111+K111+L111+M111</f>
        <v>0</v>
      </c>
      <c r="D111" s="33"/>
      <c r="E111" s="33"/>
      <c r="F111" s="33"/>
      <c r="G111" s="33"/>
      <c r="H111" s="16"/>
      <c r="I111" s="16"/>
      <c r="J111" s="16"/>
      <c r="K111" s="16"/>
      <c r="L111" s="16"/>
      <c r="M111" s="16"/>
    </row>
    <row r="112" spans="1:13" ht="15" customHeight="1">
      <c r="A112" s="12" t="s">
        <v>134</v>
      </c>
      <c r="B112" s="47" t="e">
        <f aca="true" t="shared" si="34" ref="B112:M112">B111/B110*100</f>
        <v>#DIV/0!</v>
      </c>
      <c r="C112" s="32" t="e">
        <f t="shared" si="34"/>
        <v>#DIV/0!</v>
      </c>
      <c r="D112" s="32" t="e">
        <f t="shared" si="34"/>
        <v>#DIV/0!</v>
      </c>
      <c r="E112" s="32" t="e">
        <f t="shared" si="34"/>
        <v>#DIV/0!</v>
      </c>
      <c r="F112" s="32" t="e">
        <f t="shared" si="34"/>
        <v>#DIV/0!</v>
      </c>
      <c r="G112" s="32" t="e">
        <f t="shared" si="34"/>
        <v>#DIV/0!</v>
      </c>
      <c r="H112" s="32" t="e">
        <f t="shared" si="34"/>
        <v>#DIV/0!</v>
      </c>
      <c r="I112" s="32" t="e">
        <f t="shared" si="34"/>
        <v>#DIV/0!</v>
      </c>
      <c r="J112" s="32" t="e">
        <f t="shared" si="34"/>
        <v>#DIV/0!</v>
      </c>
      <c r="K112" s="32" t="e">
        <f t="shared" si="34"/>
        <v>#DIV/0!</v>
      </c>
      <c r="L112" s="32" t="e">
        <f t="shared" si="34"/>
        <v>#DIV/0!</v>
      </c>
      <c r="M112" s="32" t="e">
        <f t="shared" si="34"/>
        <v>#DIV/0!</v>
      </c>
    </row>
    <row r="113" spans="1:13" ht="14.25" customHeight="1">
      <c r="A113" s="12" t="s">
        <v>135</v>
      </c>
      <c r="B113" s="34"/>
      <c r="C113" s="35">
        <f>D113+E113+F113+G113+H113+I113+J113+K113+L113+M113</f>
        <v>0</v>
      </c>
      <c r="D113" s="33"/>
      <c r="E113" s="33"/>
      <c r="F113" s="33"/>
      <c r="G113" s="33"/>
      <c r="H113" s="16"/>
      <c r="I113" s="16"/>
      <c r="J113" s="16"/>
      <c r="K113" s="16"/>
      <c r="L113" s="16"/>
      <c r="M113" s="16"/>
    </row>
    <row r="114" spans="1:13" ht="15" customHeight="1">
      <c r="A114" s="12" t="s">
        <v>136</v>
      </c>
      <c r="B114" s="47" t="e">
        <f aca="true" t="shared" si="35" ref="B114:M114">B113/B111*100</f>
        <v>#DIV/0!</v>
      </c>
      <c r="C114" s="35" t="e">
        <f t="shared" si="35"/>
        <v>#DIV/0!</v>
      </c>
      <c r="D114" s="35" t="e">
        <f t="shared" si="35"/>
        <v>#DIV/0!</v>
      </c>
      <c r="E114" s="35" t="e">
        <f t="shared" si="35"/>
        <v>#DIV/0!</v>
      </c>
      <c r="F114" s="35" t="e">
        <f t="shared" si="35"/>
        <v>#DIV/0!</v>
      </c>
      <c r="G114" s="35" t="e">
        <f t="shared" si="35"/>
        <v>#DIV/0!</v>
      </c>
      <c r="H114" s="35" t="e">
        <f t="shared" si="35"/>
        <v>#DIV/0!</v>
      </c>
      <c r="I114" s="35" t="e">
        <f t="shared" si="35"/>
        <v>#DIV/0!</v>
      </c>
      <c r="J114" s="35" t="e">
        <f t="shared" si="35"/>
        <v>#DIV/0!</v>
      </c>
      <c r="K114" s="35" t="e">
        <f t="shared" si="35"/>
        <v>#DIV/0!</v>
      </c>
      <c r="L114" s="35" t="e">
        <f t="shared" si="35"/>
        <v>#DIV/0!</v>
      </c>
      <c r="M114" s="35" t="e">
        <f t="shared" si="35"/>
        <v>#DIV/0!</v>
      </c>
    </row>
    <row r="115" spans="1:13" ht="27.75" customHeight="1">
      <c r="A115" s="30" t="s">
        <v>31</v>
      </c>
      <c r="B115" s="45"/>
      <c r="C115" s="42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5.75" customHeight="1">
      <c r="A116" s="12" t="s">
        <v>132</v>
      </c>
      <c r="B116" s="34"/>
      <c r="C116" s="35">
        <f>D116+E116+F116+G116+H116+I116+J116+K116+L116+M116</f>
        <v>0</v>
      </c>
      <c r="D116" s="33"/>
      <c r="E116" s="33"/>
      <c r="F116" s="33"/>
      <c r="G116" s="33"/>
      <c r="H116" s="16"/>
      <c r="I116" s="16"/>
      <c r="J116" s="16"/>
      <c r="K116" s="16"/>
      <c r="L116" s="16"/>
      <c r="M116" s="16"/>
    </row>
    <row r="117" spans="1:13" ht="15.75" customHeight="1">
      <c r="A117" s="12" t="s">
        <v>133</v>
      </c>
      <c r="B117" s="34"/>
      <c r="C117" s="35">
        <f>D117+E117+F117+G117+H117+I117+J117+K117+L117+M117</f>
        <v>0</v>
      </c>
      <c r="D117" s="33"/>
      <c r="E117" s="33"/>
      <c r="F117" s="33"/>
      <c r="G117" s="33"/>
      <c r="H117" s="16"/>
      <c r="I117" s="16"/>
      <c r="J117" s="16"/>
      <c r="K117" s="16"/>
      <c r="L117" s="16"/>
      <c r="M117" s="16"/>
    </row>
    <row r="118" spans="1:13" ht="15.75" customHeight="1">
      <c r="A118" s="12" t="s">
        <v>134</v>
      </c>
      <c r="B118" s="47" t="e">
        <f aca="true" t="shared" si="36" ref="B118:M118">B117/B116*100</f>
        <v>#DIV/0!</v>
      </c>
      <c r="C118" s="32" t="e">
        <f t="shared" si="36"/>
        <v>#DIV/0!</v>
      </c>
      <c r="D118" s="32" t="e">
        <f t="shared" si="36"/>
        <v>#DIV/0!</v>
      </c>
      <c r="E118" s="32" t="e">
        <f t="shared" si="36"/>
        <v>#DIV/0!</v>
      </c>
      <c r="F118" s="32" t="e">
        <f t="shared" si="36"/>
        <v>#DIV/0!</v>
      </c>
      <c r="G118" s="32" t="e">
        <f t="shared" si="36"/>
        <v>#DIV/0!</v>
      </c>
      <c r="H118" s="32" t="e">
        <f t="shared" si="36"/>
        <v>#DIV/0!</v>
      </c>
      <c r="I118" s="32" t="e">
        <f t="shared" si="36"/>
        <v>#DIV/0!</v>
      </c>
      <c r="J118" s="32" t="e">
        <f t="shared" si="36"/>
        <v>#DIV/0!</v>
      </c>
      <c r="K118" s="32" t="e">
        <f t="shared" si="36"/>
        <v>#DIV/0!</v>
      </c>
      <c r="L118" s="32" t="e">
        <f t="shared" si="36"/>
        <v>#DIV/0!</v>
      </c>
      <c r="M118" s="32" t="e">
        <f t="shared" si="36"/>
        <v>#DIV/0!</v>
      </c>
    </row>
    <row r="119" spans="1:13" ht="15.75" customHeight="1">
      <c r="A119" s="12" t="s">
        <v>135</v>
      </c>
      <c r="B119" s="34"/>
      <c r="C119" s="35">
        <f>D119+E119+F119+G119+H119+I119+J119+K119+L119+M119</f>
        <v>0</v>
      </c>
      <c r="D119" s="33"/>
      <c r="E119" s="33"/>
      <c r="F119" s="33"/>
      <c r="G119" s="33"/>
      <c r="H119" s="16"/>
      <c r="I119" s="16"/>
      <c r="J119" s="16"/>
      <c r="K119" s="16"/>
      <c r="L119" s="16"/>
      <c r="M119" s="16"/>
    </row>
    <row r="120" spans="1:13" ht="15.75" customHeight="1">
      <c r="A120" s="12" t="s">
        <v>136</v>
      </c>
      <c r="B120" s="47" t="e">
        <f aca="true" t="shared" si="37" ref="B120:M120">B119/B117*100</f>
        <v>#DIV/0!</v>
      </c>
      <c r="C120" s="35" t="e">
        <f t="shared" si="37"/>
        <v>#DIV/0!</v>
      </c>
      <c r="D120" s="35" t="e">
        <f t="shared" si="37"/>
        <v>#DIV/0!</v>
      </c>
      <c r="E120" s="35" t="e">
        <f t="shared" si="37"/>
        <v>#DIV/0!</v>
      </c>
      <c r="F120" s="35" t="e">
        <f t="shared" si="37"/>
        <v>#DIV/0!</v>
      </c>
      <c r="G120" s="35" t="e">
        <f t="shared" si="37"/>
        <v>#DIV/0!</v>
      </c>
      <c r="H120" s="35" t="e">
        <f t="shared" si="37"/>
        <v>#DIV/0!</v>
      </c>
      <c r="I120" s="35" t="e">
        <f t="shared" si="37"/>
        <v>#DIV/0!</v>
      </c>
      <c r="J120" s="35" t="e">
        <f t="shared" si="37"/>
        <v>#DIV/0!</v>
      </c>
      <c r="K120" s="35" t="e">
        <f t="shared" si="37"/>
        <v>#DIV/0!</v>
      </c>
      <c r="L120" s="35" t="e">
        <f t="shared" si="37"/>
        <v>#DIV/0!</v>
      </c>
      <c r="M120" s="35" t="e">
        <f t="shared" si="37"/>
        <v>#DIV/0!</v>
      </c>
    </row>
    <row r="121" spans="1:13" ht="15.75" customHeight="1">
      <c r="A121" s="40" t="s">
        <v>32</v>
      </c>
      <c r="B121" s="41"/>
      <c r="C121" s="42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ht="15.75" customHeight="1">
      <c r="A122" s="12" t="s">
        <v>132</v>
      </c>
      <c r="B122" s="34"/>
      <c r="C122" s="35">
        <f>D122+E122+F122+G122+H122+I122+J122+K122+L122+M122</f>
        <v>0</v>
      </c>
      <c r="D122" s="33"/>
      <c r="E122" s="33"/>
      <c r="F122" s="33"/>
      <c r="G122" s="33"/>
      <c r="H122" s="16"/>
      <c r="I122" s="16"/>
      <c r="J122" s="16"/>
      <c r="K122" s="16"/>
      <c r="L122" s="16"/>
      <c r="M122" s="16"/>
    </row>
    <row r="123" spans="1:13" ht="15.75" customHeight="1">
      <c r="A123" s="12" t="s">
        <v>133</v>
      </c>
      <c r="B123" s="34"/>
      <c r="C123" s="35">
        <f>D123+E123+F123+G123+H123+I123+J123+K123+L123+M123</f>
        <v>0</v>
      </c>
      <c r="D123" s="33"/>
      <c r="E123" s="33"/>
      <c r="F123" s="33"/>
      <c r="G123" s="33"/>
      <c r="H123" s="16"/>
      <c r="I123" s="16"/>
      <c r="J123" s="16"/>
      <c r="K123" s="16"/>
      <c r="L123" s="16"/>
      <c r="M123" s="16"/>
    </row>
    <row r="124" spans="1:13" ht="15.75" customHeight="1">
      <c r="A124" s="12" t="s">
        <v>134</v>
      </c>
      <c r="B124" s="47" t="e">
        <f aca="true" t="shared" si="38" ref="B124:M124">B123/B122*100</f>
        <v>#DIV/0!</v>
      </c>
      <c r="C124" s="32" t="e">
        <f t="shared" si="38"/>
        <v>#DIV/0!</v>
      </c>
      <c r="D124" s="32" t="e">
        <f t="shared" si="38"/>
        <v>#DIV/0!</v>
      </c>
      <c r="E124" s="32" t="e">
        <f t="shared" si="38"/>
        <v>#DIV/0!</v>
      </c>
      <c r="F124" s="32" t="e">
        <f t="shared" si="38"/>
        <v>#DIV/0!</v>
      </c>
      <c r="G124" s="32" t="e">
        <f t="shared" si="38"/>
        <v>#DIV/0!</v>
      </c>
      <c r="H124" s="32" t="e">
        <f t="shared" si="38"/>
        <v>#DIV/0!</v>
      </c>
      <c r="I124" s="32" t="e">
        <f t="shared" si="38"/>
        <v>#DIV/0!</v>
      </c>
      <c r="J124" s="32" t="e">
        <f t="shared" si="38"/>
        <v>#DIV/0!</v>
      </c>
      <c r="K124" s="32" t="e">
        <f t="shared" si="38"/>
        <v>#DIV/0!</v>
      </c>
      <c r="L124" s="32" t="e">
        <f t="shared" si="38"/>
        <v>#DIV/0!</v>
      </c>
      <c r="M124" s="32" t="e">
        <f t="shared" si="38"/>
        <v>#DIV/0!</v>
      </c>
    </row>
    <row r="125" spans="1:13" ht="15.75" customHeight="1">
      <c r="A125" s="12" t="s">
        <v>135</v>
      </c>
      <c r="B125" s="34"/>
      <c r="C125" s="35">
        <f>D125+E125+F125+G125+H125+I125+J125+K125+L125+M125</f>
        <v>0</v>
      </c>
      <c r="D125" s="33"/>
      <c r="E125" s="33"/>
      <c r="F125" s="33"/>
      <c r="G125" s="33"/>
      <c r="H125" s="16"/>
      <c r="I125" s="16"/>
      <c r="J125" s="16"/>
      <c r="K125" s="16"/>
      <c r="L125" s="16"/>
      <c r="M125" s="16"/>
    </row>
    <row r="126" spans="1:13" ht="15.75" customHeight="1">
      <c r="A126" s="12" t="s">
        <v>136</v>
      </c>
      <c r="B126" s="47" t="e">
        <f aca="true" t="shared" si="39" ref="B126:M126">B125/B123*100</f>
        <v>#DIV/0!</v>
      </c>
      <c r="C126" s="35" t="e">
        <f t="shared" si="39"/>
        <v>#DIV/0!</v>
      </c>
      <c r="D126" s="35" t="e">
        <f t="shared" si="39"/>
        <v>#DIV/0!</v>
      </c>
      <c r="E126" s="35" t="e">
        <f t="shared" si="39"/>
        <v>#DIV/0!</v>
      </c>
      <c r="F126" s="35" t="e">
        <f t="shared" si="39"/>
        <v>#DIV/0!</v>
      </c>
      <c r="G126" s="35" t="e">
        <f t="shared" si="39"/>
        <v>#DIV/0!</v>
      </c>
      <c r="H126" s="35" t="e">
        <f t="shared" si="39"/>
        <v>#DIV/0!</v>
      </c>
      <c r="I126" s="35" t="e">
        <f t="shared" si="39"/>
        <v>#DIV/0!</v>
      </c>
      <c r="J126" s="35" t="e">
        <f t="shared" si="39"/>
        <v>#DIV/0!</v>
      </c>
      <c r="K126" s="35" t="e">
        <f t="shared" si="39"/>
        <v>#DIV/0!</v>
      </c>
      <c r="L126" s="35" t="e">
        <f t="shared" si="39"/>
        <v>#DIV/0!</v>
      </c>
      <c r="M126" s="35" t="e">
        <f t="shared" si="39"/>
        <v>#DIV/0!</v>
      </c>
    </row>
    <row r="127" spans="1:13" ht="29.25" customHeight="1">
      <c r="A127" s="30" t="s">
        <v>33</v>
      </c>
      <c r="B127" s="45"/>
      <c r="C127" s="42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ht="15" customHeight="1">
      <c r="A128" s="12" t="s">
        <v>132</v>
      </c>
      <c r="B128" s="48"/>
      <c r="C128" s="35">
        <f>D128+E128+F128+G128+H128+I128+J128+K128+L128+M128</f>
        <v>0</v>
      </c>
      <c r="D128" s="33"/>
      <c r="E128" s="33"/>
      <c r="F128" s="33"/>
      <c r="G128" s="33"/>
      <c r="H128" s="16"/>
      <c r="I128" s="16"/>
      <c r="J128" s="16"/>
      <c r="K128" s="16"/>
      <c r="L128" s="16"/>
      <c r="M128" s="16"/>
    </row>
    <row r="129" spans="1:13" ht="15" customHeight="1">
      <c r="A129" s="12" t="s">
        <v>133</v>
      </c>
      <c r="B129" s="34"/>
      <c r="C129" s="35">
        <f>D129+E129+F129+G129+H129+I129+J129+K129+L129+M129</f>
        <v>0</v>
      </c>
      <c r="D129" s="33"/>
      <c r="E129" s="33"/>
      <c r="F129" s="33"/>
      <c r="G129" s="33"/>
      <c r="H129" s="16"/>
      <c r="I129" s="16"/>
      <c r="J129" s="16"/>
      <c r="K129" s="16"/>
      <c r="L129" s="16"/>
      <c r="M129" s="16"/>
    </row>
    <row r="130" spans="1:13" ht="15" customHeight="1">
      <c r="A130" s="12" t="s">
        <v>134</v>
      </c>
      <c r="B130" s="47" t="e">
        <f aca="true" t="shared" si="40" ref="B130:M130">B129/B128*100</f>
        <v>#DIV/0!</v>
      </c>
      <c r="C130" s="32" t="e">
        <f t="shared" si="40"/>
        <v>#DIV/0!</v>
      </c>
      <c r="D130" s="32" t="e">
        <f t="shared" si="40"/>
        <v>#DIV/0!</v>
      </c>
      <c r="E130" s="32" t="e">
        <f t="shared" si="40"/>
        <v>#DIV/0!</v>
      </c>
      <c r="F130" s="32" t="e">
        <f t="shared" si="40"/>
        <v>#DIV/0!</v>
      </c>
      <c r="G130" s="32" t="e">
        <f t="shared" si="40"/>
        <v>#DIV/0!</v>
      </c>
      <c r="H130" s="32" t="e">
        <f t="shared" si="40"/>
        <v>#DIV/0!</v>
      </c>
      <c r="I130" s="32" t="e">
        <f t="shared" si="40"/>
        <v>#DIV/0!</v>
      </c>
      <c r="J130" s="32" t="e">
        <f t="shared" si="40"/>
        <v>#DIV/0!</v>
      </c>
      <c r="K130" s="32" t="e">
        <f t="shared" si="40"/>
        <v>#DIV/0!</v>
      </c>
      <c r="L130" s="32" t="e">
        <f t="shared" si="40"/>
        <v>#DIV/0!</v>
      </c>
      <c r="M130" s="32" t="e">
        <f t="shared" si="40"/>
        <v>#DIV/0!</v>
      </c>
    </row>
    <row r="131" spans="1:13" ht="15" customHeight="1">
      <c r="A131" s="12" t="s">
        <v>135</v>
      </c>
      <c r="B131" s="34"/>
      <c r="C131" s="35">
        <f>D131+E131+F131+G131+H131+I131+J131+K131+L131+M131</f>
        <v>0</v>
      </c>
      <c r="D131" s="33"/>
      <c r="E131" s="33"/>
      <c r="F131" s="33"/>
      <c r="G131" s="33"/>
      <c r="H131" s="16"/>
      <c r="I131" s="16"/>
      <c r="J131" s="16"/>
      <c r="K131" s="16"/>
      <c r="L131" s="16"/>
      <c r="M131" s="16"/>
    </row>
    <row r="132" spans="1:13" ht="15" customHeight="1">
      <c r="A132" s="12" t="s">
        <v>136</v>
      </c>
      <c r="B132" s="47" t="e">
        <f aca="true" t="shared" si="41" ref="B132:M132">B131/B129*100</f>
        <v>#DIV/0!</v>
      </c>
      <c r="C132" s="35" t="e">
        <f t="shared" si="41"/>
        <v>#DIV/0!</v>
      </c>
      <c r="D132" s="35" t="e">
        <f t="shared" si="41"/>
        <v>#DIV/0!</v>
      </c>
      <c r="E132" s="35" t="e">
        <f t="shared" si="41"/>
        <v>#DIV/0!</v>
      </c>
      <c r="F132" s="35" t="e">
        <f t="shared" si="41"/>
        <v>#DIV/0!</v>
      </c>
      <c r="G132" s="35" t="e">
        <f t="shared" si="41"/>
        <v>#DIV/0!</v>
      </c>
      <c r="H132" s="35" t="e">
        <f t="shared" si="41"/>
        <v>#DIV/0!</v>
      </c>
      <c r="I132" s="35" t="e">
        <f t="shared" si="41"/>
        <v>#DIV/0!</v>
      </c>
      <c r="J132" s="35" t="e">
        <f t="shared" si="41"/>
        <v>#DIV/0!</v>
      </c>
      <c r="K132" s="35" t="e">
        <f t="shared" si="41"/>
        <v>#DIV/0!</v>
      </c>
      <c r="L132" s="35" t="e">
        <f t="shared" si="41"/>
        <v>#DIV/0!</v>
      </c>
      <c r="M132" s="35" t="e">
        <f t="shared" si="41"/>
        <v>#DIV/0!</v>
      </c>
    </row>
    <row r="133" spans="1:13" ht="16.5" customHeight="1">
      <c r="A133" s="30" t="s">
        <v>34</v>
      </c>
      <c r="B133" s="45"/>
      <c r="C133" s="42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ht="15">
      <c r="A134" s="12" t="s">
        <v>132</v>
      </c>
      <c r="B134" s="34"/>
      <c r="C134" s="35">
        <f>D134+E134+F134+G134+H134+I134+J134+K134+L134+M134</f>
        <v>0</v>
      </c>
      <c r="D134" s="33"/>
      <c r="E134" s="33"/>
      <c r="F134" s="33"/>
      <c r="G134" s="33"/>
      <c r="H134" s="16"/>
      <c r="I134" s="16"/>
      <c r="J134" s="16"/>
      <c r="K134" s="16"/>
      <c r="L134" s="16"/>
      <c r="M134" s="16"/>
    </row>
    <row r="135" spans="1:13" ht="15">
      <c r="A135" s="12" t="s">
        <v>133</v>
      </c>
      <c r="B135" s="34"/>
      <c r="C135" s="35">
        <f>D135+E135+F135+G135+H135+I135+J135+K135+L135+M135</f>
        <v>0</v>
      </c>
      <c r="D135" s="33"/>
      <c r="E135" s="33"/>
      <c r="F135" s="33"/>
      <c r="G135" s="33"/>
      <c r="H135" s="16"/>
      <c r="I135" s="16"/>
      <c r="J135" s="16"/>
      <c r="K135" s="16"/>
      <c r="L135" s="16"/>
      <c r="M135" s="16"/>
    </row>
    <row r="136" spans="1:13" ht="15">
      <c r="A136" s="12" t="s">
        <v>134</v>
      </c>
      <c r="B136" s="47" t="e">
        <f aca="true" t="shared" si="42" ref="B136:M136">B135/B134*100</f>
        <v>#DIV/0!</v>
      </c>
      <c r="C136" s="32" t="e">
        <f t="shared" si="42"/>
        <v>#DIV/0!</v>
      </c>
      <c r="D136" s="32" t="e">
        <f t="shared" si="42"/>
        <v>#DIV/0!</v>
      </c>
      <c r="E136" s="32" t="e">
        <f t="shared" si="42"/>
        <v>#DIV/0!</v>
      </c>
      <c r="F136" s="32" t="e">
        <f t="shared" si="42"/>
        <v>#DIV/0!</v>
      </c>
      <c r="G136" s="32" t="e">
        <f t="shared" si="42"/>
        <v>#DIV/0!</v>
      </c>
      <c r="H136" s="32" t="e">
        <f t="shared" si="42"/>
        <v>#DIV/0!</v>
      </c>
      <c r="I136" s="32" t="e">
        <f t="shared" si="42"/>
        <v>#DIV/0!</v>
      </c>
      <c r="J136" s="32" t="e">
        <f t="shared" si="42"/>
        <v>#DIV/0!</v>
      </c>
      <c r="K136" s="32" t="e">
        <f t="shared" si="42"/>
        <v>#DIV/0!</v>
      </c>
      <c r="L136" s="32" t="e">
        <f t="shared" si="42"/>
        <v>#DIV/0!</v>
      </c>
      <c r="M136" s="32" t="e">
        <f t="shared" si="42"/>
        <v>#DIV/0!</v>
      </c>
    </row>
    <row r="137" spans="1:13" ht="15">
      <c r="A137" s="12" t="s">
        <v>135</v>
      </c>
      <c r="B137" s="34"/>
      <c r="C137" s="35">
        <f>D137+E137+F137+G137+H137+I137+J137+K137+L137+M137</f>
        <v>0</v>
      </c>
      <c r="D137" s="33"/>
      <c r="E137" s="33"/>
      <c r="F137" s="33"/>
      <c r="G137" s="33"/>
      <c r="H137" s="16"/>
      <c r="I137" s="16"/>
      <c r="J137" s="16"/>
      <c r="K137" s="16"/>
      <c r="L137" s="16"/>
      <c r="M137" s="16"/>
    </row>
    <row r="138" spans="1:13" ht="15">
      <c r="A138" s="12" t="s">
        <v>136</v>
      </c>
      <c r="B138" s="47" t="e">
        <f aca="true" t="shared" si="43" ref="B138:M138">B137/B135*100</f>
        <v>#DIV/0!</v>
      </c>
      <c r="C138" s="35" t="e">
        <f t="shared" si="43"/>
        <v>#DIV/0!</v>
      </c>
      <c r="D138" s="35" t="e">
        <f t="shared" si="43"/>
        <v>#DIV/0!</v>
      </c>
      <c r="E138" s="35" t="e">
        <f t="shared" si="43"/>
        <v>#DIV/0!</v>
      </c>
      <c r="F138" s="35" t="e">
        <f t="shared" si="43"/>
        <v>#DIV/0!</v>
      </c>
      <c r="G138" s="35" t="e">
        <f t="shared" si="43"/>
        <v>#DIV/0!</v>
      </c>
      <c r="H138" s="35" t="e">
        <f t="shared" si="43"/>
        <v>#DIV/0!</v>
      </c>
      <c r="I138" s="35" t="e">
        <f t="shared" si="43"/>
        <v>#DIV/0!</v>
      </c>
      <c r="J138" s="35" t="e">
        <f t="shared" si="43"/>
        <v>#DIV/0!</v>
      </c>
      <c r="K138" s="35" t="e">
        <f t="shared" si="43"/>
        <v>#DIV/0!</v>
      </c>
      <c r="L138" s="35" t="e">
        <f t="shared" si="43"/>
        <v>#DIV/0!</v>
      </c>
      <c r="M138" s="35" t="e">
        <f t="shared" si="43"/>
        <v>#DIV/0!</v>
      </c>
    </row>
    <row r="139" spans="1:13" ht="15.75" customHeight="1">
      <c r="A139" s="30" t="s">
        <v>35</v>
      </c>
      <c r="B139" s="45"/>
      <c r="C139" s="42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ht="15.75" customHeight="1">
      <c r="A140" s="12" t="s">
        <v>132</v>
      </c>
      <c r="B140" s="34"/>
      <c r="C140" s="35">
        <f>D140+E140+F140+G140+H140+I140+J140+K140+L140+M140</f>
        <v>0</v>
      </c>
      <c r="D140" s="33"/>
      <c r="E140" s="33"/>
      <c r="F140" s="33"/>
      <c r="G140" s="33"/>
      <c r="H140" s="16"/>
      <c r="I140" s="16"/>
      <c r="J140" s="16"/>
      <c r="K140" s="16"/>
      <c r="L140" s="16"/>
      <c r="M140" s="16"/>
    </row>
    <row r="141" spans="1:13" ht="15.75" customHeight="1">
      <c r="A141" s="12" t="s">
        <v>133</v>
      </c>
      <c r="B141" s="34"/>
      <c r="C141" s="35">
        <f>D141+E141+F141+G141+H141+I141+J141+K141+L141+M141</f>
        <v>0</v>
      </c>
      <c r="D141" s="33"/>
      <c r="E141" s="33"/>
      <c r="F141" s="33"/>
      <c r="G141" s="33"/>
      <c r="H141" s="16"/>
      <c r="I141" s="16"/>
      <c r="J141" s="16"/>
      <c r="K141" s="16"/>
      <c r="L141" s="16"/>
      <c r="M141" s="16"/>
    </row>
    <row r="142" spans="1:13" ht="15.75" customHeight="1">
      <c r="A142" s="12" t="s">
        <v>134</v>
      </c>
      <c r="B142" s="47" t="e">
        <f aca="true" t="shared" si="44" ref="B142:M142">B141/B140*100</f>
        <v>#DIV/0!</v>
      </c>
      <c r="C142" s="32" t="e">
        <f t="shared" si="44"/>
        <v>#DIV/0!</v>
      </c>
      <c r="D142" s="32" t="e">
        <f t="shared" si="44"/>
        <v>#DIV/0!</v>
      </c>
      <c r="E142" s="32" t="e">
        <f t="shared" si="44"/>
        <v>#DIV/0!</v>
      </c>
      <c r="F142" s="32" t="e">
        <f t="shared" si="44"/>
        <v>#DIV/0!</v>
      </c>
      <c r="G142" s="32" t="e">
        <f t="shared" si="44"/>
        <v>#DIV/0!</v>
      </c>
      <c r="H142" s="32" t="e">
        <f t="shared" si="44"/>
        <v>#DIV/0!</v>
      </c>
      <c r="I142" s="32" t="e">
        <f t="shared" si="44"/>
        <v>#DIV/0!</v>
      </c>
      <c r="J142" s="32" t="e">
        <f t="shared" si="44"/>
        <v>#DIV/0!</v>
      </c>
      <c r="K142" s="32" t="e">
        <f t="shared" si="44"/>
        <v>#DIV/0!</v>
      </c>
      <c r="L142" s="32" t="e">
        <f t="shared" si="44"/>
        <v>#DIV/0!</v>
      </c>
      <c r="M142" s="32" t="e">
        <f t="shared" si="44"/>
        <v>#DIV/0!</v>
      </c>
    </row>
    <row r="143" spans="1:13" ht="15.75" customHeight="1">
      <c r="A143" s="12" t="s">
        <v>135</v>
      </c>
      <c r="B143" s="48"/>
      <c r="C143" s="35">
        <f>D143+E143+F143+G143+H143+I143+J143+K143+L143+M143</f>
        <v>0</v>
      </c>
      <c r="D143" s="33"/>
      <c r="E143" s="33"/>
      <c r="F143" s="33"/>
      <c r="G143" s="33"/>
      <c r="H143" s="16"/>
      <c r="I143" s="16"/>
      <c r="J143" s="16"/>
      <c r="K143" s="16"/>
      <c r="L143" s="16"/>
      <c r="M143" s="16"/>
    </row>
    <row r="144" spans="1:13" ht="15.75" customHeight="1">
      <c r="A144" s="12" t="s">
        <v>136</v>
      </c>
      <c r="B144" s="47" t="e">
        <f aca="true" t="shared" si="45" ref="B144:M144">B143/B141*100</f>
        <v>#DIV/0!</v>
      </c>
      <c r="C144" s="35" t="e">
        <f t="shared" si="45"/>
        <v>#DIV/0!</v>
      </c>
      <c r="D144" s="35" t="e">
        <f t="shared" si="45"/>
        <v>#DIV/0!</v>
      </c>
      <c r="E144" s="35" t="e">
        <f t="shared" si="45"/>
        <v>#DIV/0!</v>
      </c>
      <c r="F144" s="35" t="e">
        <f t="shared" si="45"/>
        <v>#DIV/0!</v>
      </c>
      <c r="G144" s="35" t="e">
        <f t="shared" si="45"/>
        <v>#DIV/0!</v>
      </c>
      <c r="H144" s="35" t="e">
        <f t="shared" si="45"/>
        <v>#DIV/0!</v>
      </c>
      <c r="I144" s="35" t="e">
        <f t="shared" si="45"/>
        <v>#DIV/0!</v>
      </c>
      <c r="J144" s="35" t="e">
        <f t="shared" si="45"/>
        <v>#DIV/0!</v>
      </c>
      <c r="K144" s="35" t="e">
        <f t="shared" si="45"/>
        <v>#DIV/0!</v>
      </c>
      <c r="L144" s="35" t="e">
        <f t="shared" si="45"/>
        <v>#DIV/0!</v>
      </c>
      <c r="M144" s="35" t="e">
        <f t="shared" si="45"/>
        <v>#DIV/0!</v>
      </c>
    </row>
    <row r="145" spans="1:13" ht="17.25" customHeight="1">
      <c r="A145" s="30" t="s">
        <v>36</v>
      </c>
      <c r="B145" s="31"/>
      <c r="C145" s="42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ht="16.5" customHeight="1">
      <c r="A146" s="12" t="s">
        <v>132</v>
      </c>
      <c r="B146" s="34"/>
      <c r="C146" s="35">
        <f>D146+E146+F146+G146+H146+I146+J146+K146+L146+M146</f>
        <v>0</v>
      </c>
      <c r="D146" s="33"/>
      <c r="E146" s="33"/>
      <c r="F146" s="33"/>
      <c r="G146" s="33"/>
      <c r="H146" s="16"/>
      <c r="I146" s="16"/>
      <c r="J146" s="16"/>
      <c r="K146" s="16"/>
      <c r="L146" s="16"/>
      <c r="M146" s="16"/>
    </row>
    <row r="147" spans="1:13" ht="16.5" customHeight="1">
      <c r="A147" s="12" t="s">
        <v>133</v>
      </c>
      <c r="B147" s="34"/>
      <c r="C147" s="35">
        <f>D147+E147+F147+G147+H147+I147+J147+K147+L147+M147</f>
        <v>0</v>
      </c>
      <c r="D147" s="33"/>
      <c r="E147" s="33"/>
      <c r="F147" s="33"/>
      <c r="G147" s="33"/>
      <c r="H147" s="16"/>
      <c r="I147" s="16"/>
      <c r="J147" s="16"/>
      <c r="K147" s="16"/>
      <c r="L147" s="16"/>
      <c r="M147" s="16"/>
    </row>
    <row r="148" spans="1:13" ht="16.5" customHeight="1">
      <c r="A148" s="12" t="s">
        <v>134</v>
      </c>
      <c r="B148" s="47" t="e">
        <f aca="true" t="shared" si="46" ref="B148:M148">B147/B146*100</f>
        <v>#DIV/0!</v>
      </c>
      <c r="C148" s="32" t="e">
        <f t="shared" si="46"/>
        <v>#DIV/0!</v>
      </c>
      <c r="D148" s="32" t="e">
        <f t="shared" si="46"/>
        <v>#DIV/0!</v>
      </c>
      <c r="E148" s="32" t="e">
        <f t="shared" si="46"/>
        <v>#DIV/0!</v>
      </c>
      <c r="F148" s="32" t="e">
        <f t="shared" si="46"/>
        <v>#DIV/0!</v>
      </c>
      <c r="G148" s="32" t="e">
        <f t="shared" si="46"/>
        <v>#DIV/0!</v>
      </c>
      <c r="H148" s="32" t="e">
        <f t="shared" si="46"/>
        <v>#DIV/0!</v>
      </c>
      <c r="I148" s="32" t="e">
        <f t="shared" si="46"/>
        <v>#DIV/0!</v>
      </c>
      <c r="J148" s="32" t="e">
        <f t="shared" si="46"/>
        <v>#DIV/0!</v>
      </c>
      <c r="K148" s="32" t="e">
        <f t="shared" si="46"/>
        <v>#DIV/0!</v>
      </c>
      <c r="L148" s="32" t="e">
        <f t="shared" si="46"/>
        <v>#DIV/0!</v>
      </c>
      <c r="M148" s="32" t="e">
        <f t="shared" si="46"/>
        <v>#DIV/0!</v>
      </c>
    </row>
    <row r="149" spans="1:13" ht="16.5" customHeight="1">
      <c r="A149" s="12" t="s">
        <v>135</v>
      </c>
      <c r="B149" s="34"/>
      <c r="C149" s="35">
        <f>D149+E149+F149+G149+H149+I149+J149+K149+L149+M149</f>
        <v>0</v>
      </c>
      <c r="D149" s="33"/>
      <c r="E149" s="33"/>
      <c r="F149" s="33"/>
      <c r="G149" s="33"/>
      <c r="H149" s="16"/>
      <c r="I149" s="16"/>
      <c r="J149" s="16"/>
      <c r="K149" s="16"/>
      <c r="L149" s="16"/>
      <c r="M149" s="16"/>
    </row>
    <row r="150" spans="1:13" ht="16.5" customHeight="1">
      <c r="A150" s="12" t="s">
        <v>136</v>
      </c>
      <c r="B150" s="47" t="e">
        <f aca="true" t="shared" si="47" ref="B150:M150">B149/B147*100</f>
        <v>#DIV/0!</v>
      </c>
      <c r="C150" s="35" t="e">
        <f t="shared" si="47"/>
        <v>#DIV/0!</v>
      </c>
      <c r="D150" s="35" t="e">
        <f t="shared" si="47"/>
        <v>#DIV/0!</v>
      </c>
      <c r="E150" s="35" t="e">
        <f t="shared" si="47"/>
        <v>#DIV/0!</v>
      </c>
      <c r="F150" s="35" t="e">
        <f t="shared" si="47"/>
        <v>#DIV/0!</v>
      </c>
      <c r="G150" s="35" t="e">
        <f t="shared" si="47"/>
        <v>#DIV/0!</v>
      </c>
      <c r="H150" s="35" t="e">
        <f t="shared" si="47"/>
        <v>#DIV/0!</v>
      </c>
      <c r="I150" s="35" t="e">
        <f t="shared" si="47"/>
        <v>#DIV/0!</v>
      </c>
      <c r="J150" s="35" t="e">
        <f t="shared" si="47"/>
        <v>#DIV/0!</v>
      </c>
      <c r="K150" s="35" t="e">
        <f t="shared" si="47"/>
        <v>#DIV/0!</v>
      </c>
      <c r="L150" s="35" t="e">
        <f t="shared" si="47"/>
        <v>#DIV/0!</v>
      </c>
      <c r="M150" s="35" t="e">
        <f t="shared" si="47"/>
        <v>#DIV/0!</v>
      </c>
    </row>
    <row r="151" spans="1:13" ht="15.75" customHeight="1">
      <c r="A151" s="30" t="s">
        <v>37</v>
      </c>
      <c r="B151" s="45"/>
      <c r="C151" s="42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ht="14.25" customHeight="1">
      <c r="A152" s="12" t="s">
        <v>132</v>
      </c>
      <c r="B152" s="34"/>
      <c r="C152" s="35">
        <f>D152+E152+F152+G152+H152+I152+J152+K152+L152+M152</f>
        <v>0</v>
      </c>
      <c r="D152" s="33"/>
      <c r="E152" s="33"/>
      <c r="F152" s="33"/>
      <c r="G152" s="33"/>
      <c r="H152" s="16"/>
      <c r="I152" s="16"/>
      <c r="J152" s="16"/>
      <c r="K152" s="16"/>
      <c r="L152" s="16"/>
      <c r="M152" s="16"/>
    </row>
    <row r="153" spans="1:13" ht="14.25" customHeight="1">
      <c r="A153" s="12" t="s">
        <v>133</v>
      </c>
      <c r="B153" s="34"/>
      <c r="C153" s="35">
        <f>D153+E153+F153+G153+H153+I153+J153+K153+L153+M153</f>
        <v>0</v>
      </c>
      <c r="D153" s="33"/>
      <c r="E153" s="33"/>
      <c r="F153" s="33"/>
      <c r="G153" s="33"/>
      <c r="H153" s="16"/>
      <c r="I153" s="16"/>
      <c r="J153" s="16"/>
      <c r="K153" s="16"/>
      <c r="L153" s="16"/>
      <c r="M153" s="16"/>
    </row>
    <row r="154" spans="1:13" ht="14.25" customHeight="1">
      <c r="A154" s="12" t="s">
        <v>134</v>
      </c>
      <c r="B154" s="47" t="e">
        <f aca="true" t="shared" si="48" ref="B154:M154">B153/B152*100</f>
        <v>#DIV/0!</v>
      </c>
      <c r="C154" s="32" t="e">
        <f t="shared" si="48"/>
        <v>#DIV/0!</v>
      </c>
      <c r="D154" s="32" t="e">
        <f t="shared" si="48"/>
        <v>#DIV/0!</v>
      </c>
      <c r="E154" s="32" t="e">
        <f t="shared" si="48"/>
        <v>#DIV/0!</v>
      </c>
      <c r="F154" s="32" t="e">
        <f t="shared" si="48"/>
        <v>#DIV/0!</v>
      </c>
      <c r="G154" s="32" t="e">
        <f t="shared" si="48"/>
        <v>#DIV/0!</v>
      </c>
      <c r="H154" s="32" t="e">
        <f t="shared" si="48"/>
        <v>#DIV/0!</v>
      </c>
      <c r="I154" s="32" t="e">
        <f t="shared" si="48"/>
        <v>#DIV/0!</v>
      </c>
      <c r="J154" s="32" t="e">
        <f t="shared" si="48"/>
        <v>#DIV/0!</v>
      </c>
      <c r="K154" s="32" t="e">
        <f t="shared" si="48"/>
        <v>#DIV/0!</v>
      </c>
      <c r="L154" s="32" t="e">
        <f t="shared" si="48"/>
        <v>#DIV/0!</v>
      </c>
      <c r="M154" s="32" t="e">
        <f t="shared" si="48"/>
        <v>#DIV/0!</v>
      </c>
    </row>
    <row r="155" spans="1:13" ht="14.25" customHeight="1">
      <c r="A155" s="12" t="s">
        <v>135</v>
      </c>
      <c r="B155" s="34"/>
      <c r="C155" s="35">
        <f>D155+E155+F155+G155+H155+I155+J155+K155+L155+M155</f>
        <v>0</v>
      </c>
      <c r="D155" s="33"/>
      <c r="E155" s="33"/>
      <c r="F155" s="33"/>
      <c r="G155" s="33"/>
      <c r="H155" s="16"/>
      <c r="I155" s="16"/>
      <c r="J155" s="16"/>
      <c r="K155" s="16"/>
      <c r="L155" s="16"/>
      <c r="M155" s="16"/>
    </row>
    <row r="156" spans="1:13" ht="14.25" customHeight="1">
      <c r="A156" s="12" t="s">
        <v>136</v>
      </c>
      <c r="B156" s="47" t="e">
        <f aca="true" t="shared" si="49" ref="B156:M156">B155/B153*100</f>
        <v>#DIV/0!</v>
      </c>
      <c r="C156" s="35" t="e">
        <f t="shared" si="49"/>
        <v>#DIV/0!</v>
      </c>
      <c r="D156" s="35" t="e">
        <f t="shared" si="49"/>
        <v>#DIV/0!</v>
      </c>
      <c r="E156" s="35" t="e">
        <f t="shared" si="49"/>
        <v>#DIV/0!</v>
      </c>
      <c r="F156" s="35" t="e">
        <f t="shared" si="49"/>
        <v>#DIV/0!</v>
      </c>
      <c r="G156" s="35" t="e">
        <f t="shared" si="49"/>
        <v>#DIV/0!</v>
      </c>
      <c r="H156" s="35" t="e">
        <f t="shared" si="49"/>
        <v>#DIV/0!</v>
      </c>
      <c r="I156" s="35" t="e">
        <f t="shared" si="49"/>
        <v>#DIV/0!</v>
      </c>
      <c r="J156" s="35" t="e">
        <f t="shared" si="49"/>
        <v>#DIV/0!</v>
      </c>
      <c r="K156" s="35" t="e">
        <f t="shared" si="49"/>
        <v>#DIV/0!</v>
      </c>
      <c r="L156" s="35" t="e">
        <f t="shared" si="49"/>
        <v>#DIV/0!</v>
      </c>
      <c r="M156" s="35" t="e">
        <f t="shared" si="49"/>
        <v>#DIV/0!</v>
      </c>
    </row>
    <row r="157" spans="1:13" ht="30.75" customHeight="1">
      <c r="A157" s="30" t="s">
        <v>38</v>
      </c>
      <c r="B157" s="45"/>
      <c r="C157" s="42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 ht="15.75" customHeight="1">
      <c r="A158" s="12" t="s">
        <v>132</v>
      </c>
      <c r="B158" s="49"/>
      <c r="C158" s="35">
        <f>D158+E158+F158+G158+H158+I158+J158+K158+L158+M158</f>
        <v>0</v>
      </c>
      <c r="D158" s="33"/>
      <c r="E158" s="33"/>
      <c r="F158" s="33"/>
      <c r="G158" s="33"/>
      <c r="H158" s="16"/>
      <c r="I158" s="16"/>
      <c r="J158" s="16"/>
      <c r="K158" s="16"/>
      <c r="L158" s="16"/>
      <c r="M158" s="16"/>
    </row>
    <row r="159" spans="1:13" ht="15.75" customHeight="1">
      <c r="A159" s="12" t="s">
        <v>133</v>
      </c>
      <c r="B159" s="49"/>
      <c r="C159" s="35">
        <f>D159+E159+F159+G159+H159+I159+J159+K159+L159+M159</f>
        <v>0</v>
      </c>
      <c r="D159" s="33"/>
      <c r="E159" s="33"/>
      <c r="F159" s="33"/>
      <c r="G159" s="33"/>
      <c r="H159" s="16"/>
      <c r="I159" s="16"/>
      <c r="J159" s="16"/>
      <c r="K159" s="16"/>
      <c r="L159" s="16"/>
      <c r="M159" s="16"/>
    </row>
    <row r="160" spans="1:13" ht="13.5" customHeight="1">
      <c r="A160" s="12" t="s">
        <v>134</v>
      </c>
      <c r="B160" s="47" t="e">
        <f aca="true" t="shared" si="50" ref="B160:M160">B159/B158*100</f>
        <v>#DIV/0!</v>
      </c>
      <c r="C160" s="32" t="e">
        <f t="shared" si="50"/>
        <v>#DIV/0!</v>
      </c>
      <c r="D160" s="32" t="e">
        <f t="shared" si="50"/>
        <v>#DIV/0!</v>
      </c>
      <c r="E160" s="32" t="e">
        <f t="shared" si="50"/>
        <v>#DIV/0!</v>
      </c>
      <c r="F160" s="32" t="e">
        <f t="shared" si="50"/>
        <v>#DIV/0!</v>
      </c>
      <c r="G160" s="32" t="e">
        <f t="shared" si="50"/>
        <v>#DIV/0!</v>
      </c>
      <c r="H160" s="32" t="e">
        <f t="shared" si="50"/>
        <v>#DIV/0!</v>
      </c>
      <c r="I160" s="32" t="e">
        <f t="shared" si="50"/>
        <v>#DIV/0!</v>
      </c>
      <c r="J160" s="32" t="e">
        <f t="shared" si="50"/>
        <v>#DIV/0!</v>
      </c>
      <c r="K160" s="32" t="e">
        <f t="shared" si="50"/>
        <v>#DIV/0!</v>
      </c>
      <c r="L160" s="32" t="e">
        <f t="shared" si="50"/>
        <v>#DIV/0!</v>
      </c>
      <c r="M160" s="32" t="e">
        <f t="shared" si="50"/>
        <v>#DIV/0!</v>
      </c>
    </row>
    <row r="161" spans="1:13" ht="13.5" customHeight="1">
      <c r="A161" s="12" t="s">
        <v>135</v>
      </c>
      <c r="B161" s="49"/>
      <c r="C161" s="35">
        <f>D161+E161+F161+G161+H161+I161+J161+K161+L161+M161</f>
        <v>0</v>
      </c>
      <c r="D161" s="33"/>
      <c r="E161" s="33"/>
      <c r="F161" s="33"/>
      <c r="G161" s="33"/>
      <c r="H161" s="16"/>
      <c r="I161" s="16"/>
      <c r="J161" s="16"/>
      <c r="K161" s="16"/>
      <c r="L161" s="16"/>
      <c r="M161" s="16"/>
    </row>
    <row r="162" spans="1:13" ht="12" customHeight="1">
      <c r="A162" s="12" t="s">
        <v>136</v>
      </c>
      <c r="B162" s="47" t="e">
        <f aca="true" t="shared" si="51" ref="B162:M162">B161/B159*100</f>
        <v>#DIV/0!</v>
      </c>
      <c r="C162" s="35" t="e">
        <f t="shared" si="51"/>
        <v>#DIV/0!</v>
      </c>
      <c r="D162" s="35" t="e">
        <f t="shared" si="51"/>
        <v>#DIV/0!</v>
      </c>
      <c r="E162" s="35" t="e">
        <f t="shared" si="51"/>
        <v>#DIV/0!</v>
      </c>
      <c r="F162" s="35" t="e">
        <f t="shared" si="51"/>
        <v>#DIV/0!</v>
      </c>
      <c r="G162" s="35" t="e">
        <f t="shared" si="51"/>
        <v>#DIV/0!</v>
      </c>
      <c r="H162" s="35" t="e">
        <f t="shared" si="51"/>
        <v>#DIV/0!</v>
      </c>
      <c r="I162" s="35" t="e">
        <f t="shared" si="51"/>
        <v>#DIV/0!</v>
      </c>
      <c r="J162" s="35" t="e">
        <f t="shared" si="51"/>
        <v>#DIV/0!</v>
      </c>
      <c r="K162" s="35" t="e">
        <f t="shared" si="51"/>
        <v>#DIV/0!</v>
      </c>
      <c r="L162" s="35" t="e">
        <f t="shared" si="51"/>
        <v>#DIV/0!</v>
      </c>
      <c r="M162" s="35" t="e">
        <f t="shared" si="51"/>
        <v>#DIV/0!</v>
      </c>
    </row>
    <row r="163" spans="1:13" ht="28.5">
      <c r="A163" s="30" t="s">
        <v>39</v>
      </c>
      <c r="B163" s="45"/>
      <c r="C163" s="42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ht="15">
      <c r="A164" s="12" t="s">
        <v>132</v>
      </c>
      <c r="B164" s="49"/>
      <c r="C164" s="35">
        <f>D164+E164+F164+G164+H164+I164+J164+K164+L164+M164</f>
        <v>0</v>
      </c>
      <c r="D164" s="33"/>
      <c r="E164" s="33"/>
      <c r="F164" s="33"/>
      <c r="G164" s="33"/>
      <c r="H164" s="16"/>
      <c r="I164" s="16"/>
      <c r="J164" s="16"/>
      <c r="K164" s="16"/>
      <c r="L164" s="16"/>
      <c r="M164" s="16"/>
    </row>
    <row r="165" spans="1:13" ht="15">
      <c r="A165" s="12" t="s">
        <v>133</v>
      </c>
      <c r="B165" s="49"/>
      <c r="C165" s="35">
        <f>D165+E165+F165+G165+H165+I165+J165+K165+L165+M165</f>
        <v>0</v>
      </c>
      <c r="D165" s="33"/>
      <c r="E165" s="33"/>
      <c r="F165" s="33"/>
      <c r="G165" s="33"/>
      <c r="H165" s="16"/>
      <c r="I165" s="16"/>
      <c r="J165" s="16"/>
      <c r="K165" s="16"/>
      <c r="L165" s="16"/>
      <c r="M165" s="16"/>
    </row>
    <row r="166" spans="1:13" ht="15">
      <c r="A166" s="12" t="s">
        <v>134</v>
      </c>
      <c r="B166" s="47" t="e">
        <f aca="true" t="shared" si="52" ref="B166:M166">B165/B164*100</f>
        <v>#DIV/0!</v>
      </c>
      <c r="C166" s="32" t="e">
        <f t="shared" si="52"/>
        <v>#DIV/0!</v>
      </c>
      <c r="D166" s="32" t="e">
        <f t="shared" si="52"/>
        <v>#DIV/0!</v>
      </c>
      <c r="E166" s="32" t="e">
        <f t="shared" si="52"/>
        <v>#DIV/0!</v>
      </c>
      <c r="F166" s="32" t="e">
        <f t="shared" si="52"/>
        <v>#DIV/0!</v>
      </c>
      <c r="G166" s="32" t="e">
        <f t="shared" si="52"/>
        <v>#DIV/0!</v>
      </c>
      <c r="H166" s="32" t="e">
        <f t="shared" si="52"/>
        <v>#DIV/0!</v>
      </c>
      <c r="I166" s="32" t="e">
        <f t="shared" si="52"/>
        <v>#DIV/0!</v>
      </c>
      <c r="J166" s="32" t="e">
        <f t="shared" si="52"/>
        <v>#DIV/0!</v>
      </c>
      <c r="K166" s="32" t="e">
        <f t="shared" si="52"/>
        <v>#DIV/0!</v>
      </c>
      <c r="L166" s="32" t="e">
        <f t="shared" si="52"/>
        <v>#DIV/0!</v>
      </c>
      <c r="M166" s="32" t="e">
        <f t="shared" si="52"/>
        <v>#DIV/0!</v>
      </c>
    </row>
    <row r="167" spans="1:13" ht="15">
      <c r="A167" s="12" t="s">
        <v>135</v>
      </c>
      <c r="B167" s="49"/>
      <c r="C167" s="35">
        <f>D167+E167+F167+G167+H167+I167+J167+K167+L167+M167</f>
        <v>0</v>
      </c>
      <c r="D167" s="33"/>
      <c r="E167" s="33"/>
      <c r="F167" s="33"/>
      <c r="G167" s="33"/>
      <c r="H167" s="16"/>
      <c r="I167" s="16"/>
      <c r="J167" s="16"/>
      <c r="K167" s="16"/>
      <c r="L167" s="16"/>
      <c r="M167" s="16"/>
    </row>
    <row r="168" spans="1:13" ht="15">
      <c r="A168" s="12" t="s">
        <v>136</v>
      </c>
      <c r="B168" s="47" t="e">
        <f aca="true" t="shared" si="53" ref="B168:M168">B167/B165*100</f>
        <v>#DIV/0!</v>
      </c>
      <c r="C168" s="35" t="e">
        <f t="shared" si="53"/>
        <v>#DIV/0!</v>
      </c>
      <c r="D168" s="35" t="e">
        <f t="shared" si="53"/>
        <v>#DIV/0!</v>
      </c>
      <c r="E168" s="35" t="e">
        <f t="shared" si="53"/>
        <v>#DIV/0!</v>
      </c>
      <c r="F168" s="35" t="e">
        <f t="shared" si="53"/>
        <v>#DIV/0!</v>
      </c>
      <c r="G168" s="35" t="e">
        <f t="shared" si="53"/>
        <v>#DIV/0!</v>
      </c>
      <c r="H168" s="35" t="e">
        <f t="shared" si="53"/>
        <v>#DIV/0!</v>
      </c>
      <c r="I168" s="35" t="e">
        <f t="shared" si="53"/>
        <v>#DIV/0!</v>
      </c>
      <c r="J168" s="35" t="e">
        <f t="shared" si="53"/>
        <v>#DIV/0!</v>
      </c>
      <c r="K168" s="35" t="e">
        <f t="shared" si="53"/>
        <v>#DIV/0!</v>
      </c>
      <c r="L168" s="35" t="e">
        <f t="shared" si="53"/>
        <v>#DIV/0!</v>
      </c>
      <c r="M168" s="35" t="e">
        <f t="shared" si="53"/>
        <v>#DIV/0!</v>
      </c>
    </row>
    <row r="169" spans="1:13" ht="28.5">
      <c r="A169" s="30" t="s">
        <v>40</v>
      </c>
      <c r="B169" s="31"/>
      <c r="C169" s="42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 ht="15">
      <c r="A170" s="12" t="s">
        <v>132</v>
      </c>
      <c r="B170" s="34"/>
      <c r="C170" s="35">
        <f>D170+E170+F170+G170+H170+I170+J170+K170+L170+M170</f>
        <v>0</v>
      </c>
      <c r="D170" s="33"/>
      <c r="E170" s="33"/>
      <c r="F170" s="33"/>
      <c r="G170" s="33"/>
      <c r="H170" s="16"/>
      <c r="I170" s="16"/>
      <c r="J170" s="16"/>
      <c r="K170" s="16"/>
      <c r="L170" s="16"/>
      <c r="M170" s="16"/>
    </row>
    <row r="171" spans="1:13" ht="15">
      <c r="A171" s="12" t="s">
        <v>133</v>
      </c>
      <c r="B171" s="34"/>
      <c r="C171" s="35">
        <f>D171+E171+F171+G171+H171+I171+J171+K171+L171+M171</f>
        <v>0</v>
      </c>
      <c r="D171" s="33"/>
      <c r="E171" s="33"/>
      <c r="F171" s="33"/>
      <c r="G171" s="33"/>
      <c r="H171" s="16"/>
      <c r="I171" s="16"/>
      <c r="J171" s="16"/>
      <c r="K171" s="16"/>
      <c r="L171" s="16"/>
      <c r="M171" s="16"/>
    </row>
    <row r="172" spans="1:13" ht="15">
      <c r="A172" s="12" t="s">
        <v>134</v>
      </c>
      <c r="B172" s="47" t="e">
        <f aca="true" t="shared" si="54" ref="B172:M172">B171/B170*100</f>
        <v>#DIV/0!</v>
      </c>
      <c r="C172" s="32" t="e">
        <f t="shared" si="54"/>
        <v>#DIV/0!</v>
      </c>
      <c r="D172" s="32" t="e">
        <f t="shared" si="54"/>
        <v>#DIV/0!</v>
      </c>
      <c r="E172" s="32" t="e">
        <f t="shared" si="54"/>
        <v>#DIV/0!</v>
      </c>
      <c r="F172" s="32" t="e">
        <f t="shared" si="54"/>
        <v>#DIV/0!</v>
      </c>
      <c r="G172" s="32" t="e">
        <f t="shared" si="54"/>
        <v>#DIV/0!</v>
      </c>
      <c r="H172" s="32" t="e">
        <f t="shared" si="54"/>
        <v>#DIV/0!</v>
      </c>
      <c r="I172" s="32" t="e">
        <f t="shared" si="54"/>
        <v>#DIV/0!</v>
      </c>
      <c r="J172" s="32" t="e">
        <f t="shared" si="54"/>
        <v>#DIV/0!</v>
      </c>
      <c r="K172" s="32" t="e">
        <f t="shared" si="54"/>
        <v>#DIV/0!</v>
      </c>
      <c r="L172" s="32" t="e">
        <f t="shared" si="54"/>
        <v>#DIV/0!</v>
      </c>
      <c r="M172" s="32" t="e">
        <f t="shared" si="54"/>
        <v>#DIV/0!</v>
      </c>
    </row>
    <row r="173" spans="1:13" ht="15">
      <c r="A173" s="12" t="s">
        <v>135</v>
      </c>
      <c r="B173" s="34"/>
      <c r="C173" s="35">
        <f>D173+E173+F173+G173+H173+I173+J173+K173+L173+M173</f>
        <v>0</v>
      </c>
      <c r="D173" s="33"/>
      <c r="E173" s="33"/>
      <c r="F173" s="33"/>
      <c r="G173" s="33"/>
      <c r="H173" s="16"/>
      <c r="I173" s="16"/>
      <c r="J173" s="16"/>
      <c r="K173" s="16"/>
      <c r="L173" s="16"/>
      <c r="M173" s="16"/>
    </row>
    <row r="174" spans="1:13" ht="15">
      <c r="A174" s="12" t="s">
        <v>136</v>
      </c>
      <c r="B174" s="47" t="e">
        <f aca="true" t="shared" si="55" ref="B174:M174">B173/B171*100</f>
        <v>#DIV/0!</v>
      </c>
      <c r="C174" s="35" t="e">
        <f t="shared" si="55"/>
        <v>#DIV/0!</v>
      </c>
      <c r="D174" s="35" t="e">
        <f t="shared" si="55"/>
        <v>#DIV/0!</v>
      </c>
      <c r="E174" s="35" t="e">
        <f t="shared" si="55"/>
        <v>#DIV/0!</v>
      </c>
      <c r="F174" s="35" t="e">
        <f t="shared" si="55"/>
        <v>#DIV/0!</v>
      </c>
      <c r="G174" s="35" t="e">
        <f t="shared" si="55"/>
        <v>#DIV/0!</v>
      </c>
      <c r="H174" s="35" t="e">
        <f t="shared" si="55"/>
        <v>#DIV/0!</v>
      </c>
      <c r="I174" s="35" t="e">
        <f t="shared" si="55"/>
        <v>#DIV/0!</v>
      </c>
      <c r="J174" s="35" t="e">
        <f t="shared" si="55"/>
        <v>#DIV/0!</v>
      </c>
      <c r="K174" s="35" t="e">
        <f t="shared" si="55"/>
        <v>#DIV/0!</v>
      </c>
      <c r="L174" s="35" t="e">
        <f t="shared" si="55"/>
        <v>#DIV/0!</v>
      </c>
      <c r="M174" s="35" t="e">
        <f t="shared" si="55"/>
        <v>#DIV/0!</v>
      </c>
    </row>
    <row r="175" spans="1:13" ht="15" customHeight="1">
      <c r="A175" s="30" t="s">
        <v>41</v>
      </c>
      <c r="B175" s="45"/>
      <c r="C175" s="42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 ht="15" customHeight="1">
      <c r="A176" s="12" t="s">
        <v>132</v>
      </c>
      <c r="B176" s="48"/>
      <c r="C176" s="35">
        <f>D176+E176+F176+G176+H176+I176+J176+K176+L176+M176</f>
        <v>0</v>
      </c>
      <c r="D176" s="33"/>
      <c r="E176" s="33"/>
      <c r="F176" s="33"/>
      <c r="G176" s="33"/>
      <c r="H176" s="16"/>
      <c r="I176" s="16"/>
      <c r="J176" s="16"/>
      <c r="K176" s="16"/>
      <c r="L176" s="16"/>
      <c r="M176" s="16"/>
    </row>
    <row r="177" spans="1:13" ht="15" customHeight="1">
      <c r="A177" s="12" t="s">
        <v>133</v>
      </c>
      <c r="B177" s="48"/>
      <c r="C177" s="35">
        <f>D177+E177+F177+G177+H177+I177+J177+K177+L177+M177</f>
        <v>0</v>
      </c>
      <c r="D177" s="33"/>
      <c r="E177" s="33"/>
      <c r="F177" s="33"/>
      <c r="G177" s="33"/>
      <c r="H177" s="16"/>
      <c r="I177" s="16"/>
      <c r="J177" s="16"/>
      <c r="K177" s="16"/>
      <c r="L177" s="16"/>
      <c r="M177" s="16"/>
    </row>
    <row r="178" spans="1:13" ht="15" customHeight="1">
      <c r="A178" s="12" t="s">
        <v>134</v>
      </c>
      <c r="B178" s="47" t="e">
        <f aca="true" t="shared" si="56" ref="B178:M178">B177/B176*100</f>
        <v>#DIV/0!</v>
      </c>
      <c r="C178" s="32" t="e">
        <f t="shared" si="56"/>
        <v>#DIV/0!</v>
      </c>
      <c r="D178" s="32" t="e">
        <f t="shared" si="56"/>
        <v>#DIV/0!</v>
      </c>
      <c r="E178" s="32" t="e">
        <f t="shared" si="56"/>
        <v>#DIV/0!</v>
      </c>
      <c r="F178" s="32" t="e">
        <f t="shared" si="56"/>
        <v>#DIV/0!</v>
      </c>
      <c r="G178" s="32" t="e">
        <f t="shared" si="56"/>
        <v>#DIV/0!</v>
      </c>
      <c r="H178" s="32" t="e">
        <f t="shared" si="56"/>
        <v>#DIV/0!</v>
      </c>
      <c r="I178" s="32" t="e">
        <f t="shared" si="56"/>
        <v>#DIV/0!</v>
      </c>
      <c r="J178" s="32" t="e">
        <f t="shared" si="56"/>
        <v>#DIV/0!</v>
      </c>
      <c r="K178" s="32" t="e">
        <f t="shared" si="56"/>
        <v>#DIV/0!</v>
      </c>
      <c r="L178" s="32" t="e">
        <f t="shared" si="56"/>
        <v>#DIV/0!</v>
      </c>
      <c r="M178" s="32" t="e">
        <f t="shared" si="56"/>
        <v>#DIV/0!</v>
      </c>
    </row>
    <row r="179" spans="1:13" ht="15" customHeight="1">
      <c r="A179" s="12" t="s">
        <v>135</v>
      </c>
      <c r="B179" s="48"/>
      <c r="C179" s="35">
        <f>D179+E179+F179+G179+H179+I179+J179+K179+L179+M179</f>
        <v>0</v>
      </c>
      <c r="D179" s="33"/>
      <c r="E179" s="33"/>
      <c r="F179" s="33"/>
      <c r="G179" s="33"/>
      <c r="H179" s="16"/>
      <c r="I179" s="16"/>
      <c r="J179" s="16"/>
      <c r="K179" s="16"/>
      <c r="L179" s="16"/>
      <c r="M179" s="16"/>
    </row>
    <row r="180" spans="1:13" ht="15" customHeight="1">
      <c r="A180" s="12" t="s">
        <v>136</v>
      </c>
      <c r="B180" s="47" t="e">
        <f aca="true" t="shared" si="57" ref="B180:M180">B179/B177*100</f>
        <v>#DIV/0!</v>
      </c>
      <c r="C180" s="35" t="e">
        <f t="shared" si="57"/>
        <v>#DIV/0!</v>
      </c>
      <c r="D180" s="35" t="e">
        <f t="shared" si="57"/>
        <v>#DIV/0!</v>
      </c>
      <c r="E180" s="35" t="e">
        <f t="shared" si="57"/>
        <v>#DIV/0!</v>
      </c>
      <c r="F180" s="35" t="e">
        <f t="shared" si="57"/>
        <v>#DIV/0!</v>
      </c>
      <c r="G180" s="35" t="e">
        <f t="shared" si="57"/>
        <v>#DIV/0!</v>
      </c>
      <c r="H180" s="35" t="e">
        <f t="shared" si="57"/>
        <v>#DIV/0!</v>
      </c>
      <c r="I180" s="35" t="e">
        <f t="shared" si="57"/>
        <v>#DIV/0!</v>
      </c>
      <c r="J180" s="35" t="e">
        <f t="shared" si="57"/>
        <v>#DIV/0!</v>
      </c>
      <c r="K180" s="35" t="e">
        <f t="shared" si="57"/>
        <v>#DIV/0!</v>
      </c>
      <c r="L180" s="35" t="e">
        <f t="shared" si="57"/>
        <v>#DIV/0!</v>
      </c>
      <c r="M180" s="35" t="e">
        <f t="shared" si="57"/>
        <v>#DIV/0!</v>
      </c>
    </row>
    <row r="181" spans="1:13" ht="18.75" customHeight="1">
      <c r="A181" s="30" t="s">
        <v>42</v>
      </c>
      <c r="B181" s="45"/>
      <c r="C181" s="42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ht="15" customHeight="1">
      <c r="A182" s="12" t="s">
        <v>132</v>
      </c>
      <c r="B182" s="49"/>
      <c r="C182" s="35">
        <f>D182+E182+F182+G182+H182+I182+J182+K182+L182+M182</f>
        <v>0</v>
      </c>
      <c r="D182" s="33"/>
      <c r="E182" s="33"/>
      <c r="F182" s="33"/>
      <c r="G182" s="33"/>
      <c r="H182" s="16"/>
      <c r="I182" s="16"/>
      <c r="J182" s="16"/>
      <c r="K182" s="16"/>
      <c r="L182" s="16"/>
      <c r="M182" s="16"/>
    </row>
    <row r="183" spans="1:13" ht="15" customHeight="1">
      <c r="A183" s="12" t="s">
        <v>133</v>
      </c>
      <c r="B183" s="49"/>
      <c r="C183" s="35">
        <f>D183+E183+F183+G183+H183+I183+J183+K183+L183+M183</f>
        <v>0</v>
      </c>
      <c r="D183" s="33"/>
      <c r="E183" s="33"/>
      <c r="F183" s="33"/>
      <c r="G183" s="33"/>
      <c r="H183" s="16"/>
      <c r="I183" s="16"/>
      <c r="J183" s="16"/>
      <c r="K183" s="16"/>
      <c r="L183" s="16"/>
      <c r="M183" s="16"/>
    </row>
    <row r="184" spans="1:13" ht="15" customHeight="1">
      <c r="A184" s="12" t="s">
        <v>134</v>
      </c>
      <c r="B184" s="47" t="e">
        <f aca="true" t="shared" si="58" ref="B184:M184">B183/B182*100</f>
        <v>#DIV/0!</v>
      </c>
      <c r="C184" s="32" t="e">
        <f t="shared" si="58"/>
        <v>#DIV/0!</v>
      </c>
      <c r="D184" s="32" t="e">
        <f t="shared" si="58"/>
        <v>#DIV/0!</v>
      </c>
      <c r="E184" s="32" t="e">
        <f t="shared" si="58"/>
        <v>#DIV/0!</v>
      </c>
      <c r="F184" s="32" t="e">
        <f t="shared" si="58"/>
        <v>#DIV/0!</v>
      </c>
      <c r="G184" s="32" t="e">
        <f t="shared" si="58"/>
        <v>#DIV/0!</v>
      </c>
      <c r="H184" s="32" t="e">
        <f t="shared" si="58"/>
        <v>#DIV/0!</v>
      </c>
      <c r="I184" s="32" t="e">
        <f t="shared" si="58"/>
        <v>#DIV/0!</v>
      </c>
      <c r="J184" s="32" t="e">
        <f t="shared" si="58"/>
        <v>#DIV/0!</v>
      </c>
      <c r="K184" s="32" t="e">
        <f t="shared" si="58"/>
        <v>#DIV/0!</v>
      </c>
      <c r="L184" s="32" t="e">
        <f t="shared" si="58"/>
        <v>#DIV/0!</v>
      </c>
      <c r="M184" s="32" t="e">
        <f t="shared" si="58"/>
        <v>#DIV/0!</v>
      </c>
    </row>
    <row r="185" spans="1:13" ht="14.25" customHeight="1">
      <c r="A185" s="12" t="s">
        <v>135</v>
      </c>
      <c r="B185" s="49"/>
      <c r="C185" s="35">
        <f>D185+E185+F185+G185+H185+I185+J185+K185+L185+M185</f>
        <v>0</v>
      </c>
      <c r="D185" s="33"/>
      <c r="E185" s="33"/>
      <c r="F185" s="33"/>
      <c r="G185" s="33"/>
      <c r="H185" s="16"/>
      <c r="I185" s="16"/>
      <c r="J185" s="16"/>
      <c r="K185" s="16"/>
      <c r="L185" s="16"/>
      <c r="M185" s="16"/>
    </row>
    <row r="186" spans="1:13" ht="14.25" customHeight="1">
      <c r="A186" s="12" t="s">
        <v>136</v>
      </c>
      <c r="B186" s="47" t="e">
        <f aca="true" t="shared" si="59" ref="B186:M186">B185/B183*100</f>
        <v>#DIV/0!</v>
      </c>
      <c r="C186" s="35" t="e">
        <f t="shared" si="59"/>
        <v>#DIV/0!</v>
      </c>
      <c r="D186" s="35" t="e">
        <f t="shared" si="59"/>
        <v>#DIV/0!</v>
      </c>
      <c r="E186" s="35" t="e">
        <f t="shared" si="59"/>
        <v>#DIV/0!</v>
      </c>
      <c r="F186" s="35" t="e">
        <f t="shared" si="59"/>
        <v>#DIV/0!</v>
      </c>
      <c r="G186" s="35" t="e">
        <f t="shared" si="59"/>
        <v>#DIV/0!</v>
      </c>
      <c r="H186" s="35" t="e">
        <f t="shared" si="59"/>
        <v>#DIV/0!</v>
      </c>
      <c r="I186" s="35" t="e">
        <f t="shared" si="59"/>
        <v>#DIV/0!</v>
      </c>
      <c r="J186" s="35" t="e">
        <f t="shared" si="59"/>
        <v>#DIV/0!</v>
      </c>
      <c r="K186" s="35" t="e">
        <f t="shared" si="59"/>
        <v>#DIV/0!</v>
      </c>
      <c r="L186" s="35" t="e">
        <f t="shared" si="59"/>
        <v>#DIV/0!</v>
      </c>
      <c r="M186" s="35" t="e">
        <f t="shared" si="59"/>
        <v>#DIV/0!</v>
      </c>
    </row>
    <row r="187" spans="1:13" ht="28.5">
      <c r="A187" s="30" t="s">
        <v>43</v>
      </c>
      <c r="B187" s="45"/>
      <c r="C187" s="42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5">
      <c r="A188" s="12" t="s">
        <v>132</v>
      </c>
      <c r="B188" s="49"/>
      <c r="C188" s="35">
        <f>D188+E188+F188+G188+H188+I188+J188+K188+L188+M188</f>
        <v>0</v>
      </c>
      <c r="D188" s="33"/>
      <c r="E188" s="33"/>
      <c r="F188" s="33"/>
      <c r="G188" s="33"/>
      <c r="H188" s="16"/>
      <c r="I188" s="16"/>
      <c r="J188" s="16"/>
      <c r="K188" s="16"/>
      <c r="L188" s="16"/>
      <c r="M188" s="16"/>
    </row>
    <row r="189" spans="1:13" ht="15">
      <c r="A189" s="12" t="s">
        <v>133</v>
      </c>
      <c r="B189" s="49"/>
      <c r="C189" s="35">
        <f>D189+E189+F189+G189+H189+I189+J189+K189+L189+M189</f>
        <v>0</v>
      </c>
      <c r="D189" s="33"/>
      <c r="E189" s="33"/>
      <c r="F189" s="33"/>
      <c r="G189" s="33"/>
      <c r="H189" s="16"/>
      <c r="I189" s="16"/>
      <c r="J189" s="16"/>
      <c r="K189" s="16"/>
      <c r="L189" s="16"/>
      <c r="M189" s="16"/>
    </row>
    <row r="190" spans="1:13" ht="15">
      <c r="A190" s="12" t="s">
        <v>134</v>
      </c>
      <c r="B190" s="47" t="e">
        <f aca="true" t="shared" si="60" ref="B190:M190">B189/B188*100</f>
        <v>#DIV/0!</v>
      </c>
      <c r="C190" s="32" t="e">
        <f t="shared" si="60"/>
        <v>#DIV/0!</v>
      </c>
      <c r="D190" s="32" t="e">
        <f t="shared" si="60"/>
        <v>#DIV/0!</v>
      </c>
      <c r="E190" s="32" t="e">
        <f t="shared" si="60"/>
        <v>#DIV/0!</v>
      </c>
      <c r="F190" s="32" t="e">
        <f t="shared" si="60"/>
        <v>#DIV/0!</v>
      </c>
      <c r="G190" s="32" t="e">
        <f t="shared" si="60"/>
        <v>#DIV/0!</v>
      </c>
      <c r="H190" s="32" t="e">
        <f t="shared" si="60"/>
        <v>#DIV/0!</v>
      </c>
      <c r="I190" s="32" t="e">
        <f t="shared" si="60"/>
        <v>#DIV/0!</v>
      </c>
      <c r="J190" s="32" t="e">
        <f t="shared" si="60"/>
        <v>#DIV/0!</v>
      </c>
      <c r="K190" s="32" t="e">
        <f t="shared" si="60"/>
        <v>#DIV/0!</v>
      </c>
      <c r="L190" s="32" t="e">
        <f t="shared" si="60"/>
        <v>#DIV/0!</v>
      </c>
      <c r="M190" s="32" t="e">
        <f t="shared" si="60"/>
        <v>#DIV/0!</v>
      </c>
    </row>
    <row r="191" spans="1:13" ht="15">
      <c r="A191" s="12" t="s">
        <v>135</v>
      </c>
      <c r="B191" s="49"/>
      <c r="C191" s="35">
        <f>D191+E191+F191+G191+H191+I191+J191+K191+L191+M191</f>
        <v>0</v>
      </c>
      <c r="D191" s="33"/>
      <c r="E191" s="33"/>
      <c r="F191" s="33"/>
      <c r="G191" s="33"/>
      <c r="H191" s="16"/>
      <c r="I191" s="16"/>
      <c r="J191" s="16"/>
      <c r="K191" s="16"/>
      <c r="L191" s="16"/>
      <c r="M191" s="16"/>
    </row>
    <row r="192" spans="1:13" ht="15">
      <c r="A192" s="12" t="s">
        <v>136</v>
      </c>
      <c r="B192" s="47" t="e">
        <f aca="true" t="shared" si="61" ref="B192:M192">B191/B189*100</f>
        <v>#DIV/0!</v>
      </c>
      <c r="C192" s="35" t="e">
        <f t="shared" si="61"/>
        <v>#DIV/0!</v>
      </c>
      <c r="D192" s="35" t="e">
        <f t="shared" si="61"/>
        <v>#DIV/0!</v>
      </c>
      <c r="E192" s="35" t="e">
        <f t="shared" si="61"/>
        <v>#DIV/0!</v>
      </c>
      <c r="F192" s="35" t="e">
        <f t="shared" si="61"/>
        <v>#DIV/0!</v>
      </c>
      <c r="G192" s="35" t="e">
        <f t="shared" si="61"/>
        <v>#DIV/0!</v>
      </c>
      <c r="H192" s="35" t="e">
        <f t="shared" si="61"/>
        <v>#DIV/0!</v>
      </c>
      <c r="I192" s="35" t="e">
        <f t="shared" si="61"/>
        <v>#DIV/0!</v>
      </c>
      <c r="J192" s="35" t="e">
        <f t="shared" si="61"/>
        <v>#DIV/0!</v>
      </c>
      <c r="K192" s="35" t="e">
        <f t="shared" si="61"/>
        <v>#DIV/0!</v>
      </c>
      <c r="L192" s="35" t="e">
        <f t="shared" si="61"/>
        <v>#DIV/0!</v>
      </c>
      <c r="M192" s="35" t="e">
        <f t="shared" si="61"/>
        <v>#DIV/0!</v>
      </c>
    </row>
    <row r="193" spans="1:13" ht="28.5">
      <c r="A193" s="30" t="s">
        <v>44</v>
      </c>
      <c r="B193" s="31"/>
      <c r="C193" s="42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1:13" ht="15">
      <c r="A194" s="12" t="s">
        <v>132</v>
      </c>
      <c r="B194" s="34"/>
      <c r="C194" s="35">
        <f>D194+E194+F194+G194+H194+I194+J194+K194+L194+M194</f>
        <v>0</v>
      </c>
      <c r="D194" s="33"/>
      <c r="E194" s="33"/>
      <c r="F194" s="33"/>
      <c r="G194" s="33"/>
      <c r="H194" s="16"/>
      <c r="I194" s="16"/>
      <c r="J194" s="16"/>
      <c r="K194" s="16"/>
      <c r="L194" s="16"/>
      <c r="M194" s="16"/>
    </row>
    <row r="195" spans="1:13" ht="15">
      <c r="A195" s="12" t="s">
        <v>133</v>
      </c>
      <c r="B195" s="34"/>
      <c r="C195" s="35">
        <f>D195+E195+F195+G195+H195+I195+J195+K195+L195+M195</f>
        <v>0</v>
      </c>
      <c r="D195" s="33"/>
      <c r="E195" s="33"/>
      <c r="F195" s="33"/>
      <c r="G195" s="33"/>
      <c r="H195" s="16"/>
      <c r="I195" s="16"/>
      <c r="J195" s="16"/>
      <c r="K195" s="16"/>
      <c r="L195" s="16"/>
      <c r="M195" s="16"/>
    </row>
    <row r="196" spans="1:13" ht="15">
      <c r="A196" s="12" t="s">
        <v>134</v>
      </c>
      <c r="B196" s="47" t="e">
        <f aca="true" t="shared" si="62" ref="B196:M196">B195/B194*100</f>
        <v>#DIV/0!</v>
      </c>
      <c r="C196" s="32" t="e">
        <f t="shared" si="62"/>
        <v>#DIV/0!</v>
      </c>
      <c r="D196" s="32" t="e">
        <f t="shared" si="62"/>
        <v>#DIV/0!</v>
      </c>
      <c r="E196" s="32" t="e">
        <f t="shared" si="62"/>
        <v>#DIV/0!</v>
      </c>
      <c r="F196" s="32" t="e">
        <f t="shared" si="62"/>
        <v>#DIV/0!</v>
      </c>
      <c r="G196" s="32" t="e">
        <f t="shared" si="62"/>
        <v>#DIV/0!</v>
      </c>
      <c r="H196" s="32" t="e">
        <f t="shared" si="62"/>
        <v>#DIV/0!</v>
      </c>
      <c r="I196" s="32" t="e">
        <f t="shared" si="62"/>
        <v>#DIV/0!</v>
      </c>
      <c r="J196" s="32" t="e">
        <f t="shared" si="62"/>
        <v>#DIV/0!</v>
      </c>
      <c r="K196" s="32" t="e">
        <f t="shared" si="62"/>
        <v>#DIV/0!</v>
      </c>
      <c r="L196" s="32" t="e">
        <f t="shared" si="62"/>
        <v>#DIV/0!</v>
      </c>
      <c r="M196" s="32" t="e">
        <f t="shared" si="62"/>
        <v>#DIV/0!</v>
      </c>
    </row>
    <row r="197" spans="1:13" ht="15">
      <c r="A197" s="12" t="s">
        <v>135</v>
      </c>
      <c r="B197" s="34"/>
      <c r="C197" s="35">
        <f>D197+E197+F197+G197+H197+I197+J197+K197+L197+M197</f>
        <v>0</v>
      </c>
      <c r="D197" s="33"/>
      <c r="E197" s="33"/>
      <c r="F197" s="33"/>
      <c r="G197" s="33"/>
      <c r="H197" s="16"/>
      <c r="I197" s="16"/>
      <c r="J197" s="16"/>
      <c r="K197" s="16"/>
      <c r="L197" s="16"/>
      <c r="M197" s="16"/>
    </row>
    <row r="198" spans="1:13" ht="15">
      <c r="A198" s="12" t="s">
        <v>136</v>
      </c>
      <c r="B198" s="47" t="e">
        <f aca="true" t="shared" si="63" ref="B198:M198">B197/B195*100</f>
        <v>#DIV/0!</v>
      </c>
      <c r="C198" s="35" t="e">
        <f t="shared" si="63"/>
        <v>#DIV/0!</v>
      </c>
      <c r="D198" s="35" t="e">
        <f t="shared" si="63"/>
        <v>#DIV/0!</v>
      </c>
      <c r="E198" s="35" t="e">
        <f t="shared" si="63"/>
        <v>#DIV/0!</v>
      </c>
      <c r="F198" s="35" t="e">
        <f t="shared" si="63"/>
        <v>#DIV/0!</v>
      </c>
      <c r="G198" s="35" t="e">
        <f t="shared" si="63"/>
        <v>#DIV/0!</v>
      </c>
      <c r="H198" s="35" t="e">
        <f t="shared" si="63"/>
        <v>#DIV/0!</v>
      </c>
      <c r="I198" s="35" t="e">
        <f t="shared" si="63"/>
        <v>#DIV/0!</v>
      </c>
      <c r="J198" s="35" t="e">
        <f t="shared" si="63"/>
        <v>#DIV/0!</v>
      </c>
      <c r="K198" s="35" t="e">
        <f t="shared" si="63"/>
        <v>#DIV/0!</v>
      </c>
      <c r="L198" s="35" t="e">
        <f t="shared" si="63"/>
        <v>#DIV/0!</v>
      </c>
      <c r="M198" s="35" t="e">
        <f t="shared" si="63"/>
        <v>#DIV/0!</v>
      </c>
    </row>
    <row r="199" spans="1:13" ht="42" customHeight="1">
      <c r="A199" s="38" t="s">
        <v>152</v>
      </c>
      <c r="B199" s="45"/>
      <c r="C199" s="42"/>
      <c r="D199" s="16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1:13" ht="15.75" customHeight="1">
      <c r="A200" s="12" t="s">
        <v>132</v>
      </c>
      <c r="B200" s="34">
        <v>0.9</v>
      </c>
      <c r="C200" s="35">
        <f>D200+E200+F200+G200+H200+I200+J200+K200+L200+M200</f>
        <v>0.9</v>
      </c>
      <c r="D200" s="36">
        <v>0</v>
      </c>
      <c r="E200" s="36">
        <v>0.9</v>
      </c>
      <c r="F200" s="36">
        <v>0</v>
      </c>
      <c r="G200" s="36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</row>
    <row r="201" spans="1:13" ht="15.75" customHeight="1">
      <c r="A201" s="12" t="s">
        <v>133</v>
      </c>
      <c r="B201" s="48">
        <v>1</v>
      </c>
      <c r="C201" s="35">
        <f>D201+E201+F201+G201+H201+I201+J201+K201+L201+M201</f>
        <v>1</v>
      </c>
      <c r="D201" s="36">
        <v>0</v>
      </c>
      <c r="E201" s="36">
        <v>1</v>
      </c>
      <c r="F201" s="36">
        <v>0</v>
      </c>
      <c r="G201" s="36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</row>
    <row r="202" spans="1:13" ht="15.75" customHeight="1">
      <c r="A202" s="12" t="s">
        <v>134</v>
      </c>
      <c r="B202" s="47">
        <f aca="true" t="shared" si="64" ref="B202:M202">B201/B200*100</f>
        <v>111.11111111111111</v>
      </c>
      <c r="C202" s="35">
        <f t="shared" si="64"/>
        <v>111.11111111111111</v>
      </c>
      <c r="D202" s="35" t="e">
        <f t="shared" si="64"/>
        <v>#DIV/0!</v>
      </c>
      <c r="E202" s="35">
        <f t="shared" si="64"/>
        <v>111.11111111111111</v>
      </c>
      <c r="F202" s="35" t="e">
        <f t="shared" si="64"/>
        <v>#DIV/0!</v>
      </c>
      <c r="G202" s="35" t="e">
        <f t="shared" si="64"/>
        <v>#DIV/0!</v>
      </c>
      <c r="H202" s="35" t="e">
        <f t="shared" si="64"/>
        <v>#DIV/0!</v>
      </c>
      <c r="I202" s="35" t="e">
        <f t="shared" si="64"/>
        <v>#DIV/0!</v>
      </c>
      <c r="J202" s="35" t="e">
        <f t="shared" si="64"/>
        <v>#DIV/0!</v>
      </c>
      <c r="K202" s="35" t="e">
        <f t="shared" si="64"/>
        <v>#DIV/0!</v>
      </c>
      <c r="L202" s="35" t="e">
        <f t="shared" si="64"/>
        <v>#DIV/0!</v>
      </c>
      <c r="M202" s="35" t="e">
        <f t="shared" si="64"/>
        <v>#DIV/0!</v>
      </c>
    </row>
    <row r="203" spans="1:13" ht="15.75" customHeight="1">
      <c r="A203" s="12" t="s">
        <v>135</v>
      </c>
      <c r="B203" s="34">
        <v>1.1</v>
      </c>
      <c r="C203" s="35">
        <f>D203+E203+F203+G203+H203+I203+J203+K203+L203+M203</f>
        <v>1.1</v>
      </c>
      <c r="D203" s="36">
        <v>0</v>
      </c>
      <c r="E203" s="36">
        <v>1.1</v>
      </c>
      <c r="F203" s="36">
        <v>0</v>
      </c>
      <c r="G203" s="36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</row>
    <row r="204" spans="1:13" ht="15.75" customHeight="1">
      <c r="A204" s="12" t="s">
        <v>136</v>
      </c>
      <c r="B204" s="47">
        <f aca="true" t="shared" si="65" ref="B204:M204">B203/B201*100</f>
        <v>110.00000000000001</v>
      </c>
      <c r="C204" s="35">
        <f t="shared" si="65"/>
        <v>110.00000000000001</v>
      </c>
      <c r="D204" s="35" t="e">
        <f t="shared" si="65"/>
        <v>#DIV/0!</v>
      </c>
      <c r="E204" s="35">
        <f t="shared" si="65"/>
        <v>110.00000000000001</v>
      </c>
      <c r="F204" s="35" t="e">
        <f t="shared" si="65"/>
        <v>#DIV/0!</v>
      </c>
      <c r="G204" s="35" t="e">
        <f t="shared" si="65"/>
        <v>#DIV/0!</v>
      </c>
      <c r="H204" s="35" t="e">
        <f t="shared" si="65"/>
        <v>#DIV/0!</v>
      </c>
      <c r="I204" s="35" t="e">
        <f t="shared" si="65"/>
        <v>#DIV/0!</v>
      </c>
      <c r="J204" s="35" t="e">
        <f t="shared" si="65"/>
        <v>#DIV/0!</v>
      </c>
      <c r="K204" s="35" t="e">
        <f t="shared" si="65"/>
        <v>#DIV/0!</v>
      </c>
      <c r="L204" s="35" t="e">
        <f t="shared" si="65"/>
        <v>#DIV/0!</v>
      </c>
      <c r="M204" s="35" t="e">
        <f t="shared" si="65"/>
        <v>#DIV/0!</v>
      </c>
    </row>
    <row r="205" spans="1:13" ht="30.75" customHeight="1">
      <c r="A205" s="38" t="s">
        <v>153</v>
      </c>
      <c r="B205" s="45"/>
      <c r="C205" s="42"/>
      <c r="D205" s="16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1:13" ht="12.75" customHeight="1">
      <c r="A206" s="12" t="s">
        <v>132</v>
      </c>
      <c r="B206" s="34">
        <v>215.2</v>
      </c>
      <c r="C206" s="35">
        <f>D206+E206+F206+G206+H206+I206+J206+K206+L206+M206</f>
        <v>215.19999999999996</v>
      </c>
      <c r="D206" s="36">
        <v>11</v>
      </c>
      <c r="E206" s="33">
        <v>127.2</v>
      </c>
      <c r="F206" s="33">
        <v>4.8</v>
      </c>
      <c r="G206" s="36">
        <v>4</v>
      </c>
      <c r="H206" s="16">
        <v>5.6</v>
      </c>
      <c r="I206" s="16">
        <v>41.8</v>
      </c>
      <c r="J206" s="16">
        <v>2.2</v>
      </c>
      <c r="K206" s="16">
        <v>6.9</v>
      </c>
      <c r="L206" s="37">
        <v>8</v>
      </c>
      <c r="M206" s="16">
        <v>3.7</v>
      </c>
    </row>
    <row r="207" spans="1:13" ht="12.75" customHeight="1">
      <c r="A207" s="12" t="s">
        <v>133</v>
      </c>
      <c r="B207" s="34">
        <v>225.8</v>
      </c>
      <c r="C207" s="35">
        <f>D207+E207+F207+G207+H207+I207+J207+K207+L207+M207</f>
        <v>225.80000000000004</v>
      </c>
      <c r="D207" s="36">
        <v>11</v>
      </c>
      <c r="E207" s="33">
        <v>136.1</v>
      </c>
      <c r="F207" s="33">
        <v>5.1</v>
      </c>
      <c r="G207" s="33">
        <v>4.4</v>
      </c>
      <c r="H207" s="16">
        <v>5.8</v>
      </c>
      <c r="I207" s="16">
        <v>41.5</v>
      </c>
      <c r="J207" s="16">
        <v>2.4</v>
      </c>
      <c r="K207" s="16">
        <v>7.4</v>
      </c>
      <c r="L207" s="16">
        <v>8.3</v>
      </c>
      <c r="M207" s="16">
        <v>3.8</v>
      </c>
    </row>
    <row r="208" spans="1:13" ht="12.75" customHeight="1">
      <c r="A208" s="12" t="s">
        <v>134</v>
      </c>
      <c r="B208" s="47">
        <f aca="true" t="shared" si="66" ref="B208:M208">B207/B206*100</f>
        <v>104.92565055762083</v>
      </c>
      <c r="C208" s="35">
        <f t="shared" si="66"/>
        <v>104.92565055762087</v>
      </c>
      <c r="D208" s="35">
        <f t="shared" si="66"/>
        <v>100</v>
      </c>
      <c r="E208" s="35">
        <f t="shared" si="66"/>
        <v>106.99685534591194</v>
      </c>
      <c r="F208" s="35">
        <f t="shared" si="66"/>
        <v>106.25</v>
      </c>
      <c r="G208" s="35">
        <f t="shared" si="66"/>
        <v>110.00000000000001</v>
      </c>
      <c r="H208" s="35">
        <f t="shared" si="66"/>
        <v>103.57142857142858</v>
      </c>
      <c r="I208" s="35">
        <f t="shared" si="66"/>
        <v>99.28229665071771</v>
      </c>
      <c r="J208" s="35">
        <f t="shared" si="66"/>
        <v>109.09090909090908</v>
      </c>
      <c r="K208" s="35">
        <f t="shared" si="66"/>
        <v>107.24637681159422</v>
      </c>
      <c r="L208" s="35">
        <f t="shared" si="66"/>
        <v>103.75000000000001</v>
      </c>
      <c r="M208" s="35">
        <f t="shared" si="66"/>
        <v>102.7027027027027</v>
      </c>
    </row>
    <row r="209" spans="1:13" ht="15" customHeight="1">
      <c r="A209" s="12" t="s">
        <v>135</v>
      </c>
      <c r="B209" s="34">
        <v>250.2</v>
      </c>
      <c r="C209" s="35">
        <f>D209+E209+F209+G209+H209+I209+J209+K209+L209+M209</f>
        <v>250.2</v>
      </c>
      <c r="D209" s="36">
        <v>12</v>
      </c>
      <c r="E209" s="33">
        <v>151.3</v>
      </c>
      <c r="F209" s="33">
        <v>5.6</v>
      </c>
      <c r="G209" s="33">
        <v>4.8</v>
      </c>
      <c r="H209" s="16">
        <v>6.4</v>
      </c>
      <c r="I209" s="37">
        <v>46</v>
      </c>
      <c r="J209" s="16">
        <v>2.6</v>
      </c>
      <c r="K209" s="16">
        <v>8.1</v>
      </c>
      <c r="L209" s="16">
        <v>9.2</v>
      </c>
      <c r="M209" s="16">
        <v>4.2</v>
      </c>
    </row>
    <row r="210" spans="1:13" ht="15.75" customHeight="1">
      <c r="A210" s="12" t="s">
        <v>136</v>
      </c>
      <c r="B210" s="47">
        <f aca="true" t="shared" si="67" ref="B210:M210">B209/B207*100</f>
        <v>110.8060230292294</v>
      </c>
      <c r="C210" s="35">
        <f t="shared" si="67"/>
        <v>110.80602302922938</v>
      </c>
      <c r="D210" s="35">
        <f t="shared" si="67"/>
        <v>109.09090909090908</v>
      </c>
      <c r="E210" s="35">
        <f t="shared" si="67"/>
        <v>111.16825863335784</v>
      </c>
      <c r="F210" s="35">
        <f t="shared" si="67"/>
        <v>109.80392156862746</v>
      </c>
      <c r="G210" s="35">
        <f t="shared" si="67"/>
        <v>109.09090909090908</v>
      </c>
      <c r="H210" s="35">
        <f t="shared" si="67"/>
        <v>110.34482758620689</v>
      </c>
      <c r="I210" s="35">
        <f t="shared" si="67"/>
        <v>110.8433734939759</v>
      </c>
      <c r="J210" s="35">
        <f t="shared" si="67"/>
        <v>108.33333333333334</v>
      </c>
      <c r="K210" s="35">
        <f t="shared" si="67"/>
        <v>109.45945945945945</v>
      </c>
      <c r="L210" s="35">
        <f t="shared" si="67"/>
        <v>110.84337349397589</v>
      </c>
      <c r="M210" s="35">
        <f t="shared" si="67"/>
        <v>110.5263157894737</v>
      </c>
    </row>
    <row r="211" spans="1:13" ht="29.25" customHeight="1">
      <c r="A211" s="38" t="s">
        <v>154</v>
      </c>
      <c r="B211" s="41"/>
      <c r="C211" s="42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 ht="14.25" customHeight="1">
      <c r="A212" s="12" t="s">
        <v>132</v>
      </c>
      <c r="B212" s="34">
        <v>3720.8</v>
      </c>
      <c r="C212" s="35">
        <f>D212+E212+F212+G212+H212+I212+J212+K212+L212+M212</f>
        <v>0</v>
      </c>
      <c r="D212" s="33"/>
      <c r="E212" s="33"/>
      <c r="F212" s="33"/>
      <c r="G212" s="33"/>
      <c r="H212" s="16"/>
      <c r="I212" s="16"/>
      <c r="J212" s="16"/>
      <c r="K212" s="16"/>
      <c r="L212" s="16"/>
      <c r="M212" s="16"/>
    </row>
    <row r="213" spans="1:13" ht="15" customHeight="1">
      <c r="A213" s="12" t="s">
        <v>133</v>
      </c>
      <c r="B213" s="34">
        <v>2203.4</v>
      </c>
      <c r="C213" s="35">
        <f>D213+E213+F213+G213+H213+I213+J213+K213+L213+M213</f>
        <v>0</v>
      </c>
      <c r="D213" s="33"/>
      <c r="E213" s="33"/>
      <c r="F213" s="33"/>
      <c r="G213" s="33"/>
      <c r="H213" s="16"/>
      <c r="I213" s="16"/>
      <c r="J213" s="16"/>
      <c r="K213" s="16"/>
      <c r="L213" s="16"/>
      <c r="M213" s="16"/>
    </row>
    <row r="214" spans="1:13" ht="14.25" customHeight="1">
      <c r="A214" s="12" t="s">
        <v>134</v>
      </c>
      <c r="B214" s="47">
        <f aca="true" t="shared" si="68" ref="B214:M214">B213/B212*100</f>
        <v>59.218447645667595</v>
      </c>
      <c r="C214" s="32" t="e">
        <f t="shared" si="68"/>
        <v>#DIV/0!</v>
      </c>
      <c r="D214" s="32" t="e">
        <f t="shared" si="68"/>
        <v>#DIV/0!</v>
      </c>
      <c r="E214" s="32" t="e">
        <f t="shared" si="68"/>
        <v>#DIV/0!</v>
      </c>
      <c r="F214" s="32" t="e">
        <f t="shared" si="68"/>
        <v>#DIV/0!</v>
      </c>
      <c r="G214" s="32" t="e">
        <f t="shared" si="68"/>
        <v>#DIV/0!</v>
      </c>
      <c r="H214" s="32" t="e">
        <f t="shared" si="68"/>
        <v>#DIV/0!</v>
      </c>
      <c r="I214" s="32" t="e">
        <f t="shared" si="68"/>
        <v>#DIV/0!</v>
      </c>
      <c r="J214" s="32" t="e">
        <f t="shared" si="68"/>
        <v>#DIV/0!</v>
      </c>
      <c r="K214" s="32" t="e">
        <f t="shared" si="68"/>
        <v>#DIV/0!</v>
      </c>
      <c r="L214" s="32" t="e">
        <f t="shared" si="68"/>
        <v>#DIV/0!</v>
      </c>
      <c r="M214" s="32" t="e">
        <f t="shared" si="68"/>
        <v>#DIV/0!</v>
      </c>
    </row>
    <row r="215" spans="1:13" ht="14.25" customHeight="1">
      <c r="A215" s="12" t="s">
        <v>135</v>
      </c>
      <c r="B215" s="34">
        <v>2898.1</v>
      </c>
      <c r="C215" s="35">
        <f>D215+E215+F215+G215+H215+I215+J215+K215+L215+M215</f>
        <v>0</v>
      </c>
      <c r="D215" s="33"/>
      <c r="E215" s="33"/>
      <c r="F215" s="33"/>
      <c r="G215" s="33"/>
      <c r="H215" s="16"/>
      <c r="I215" s="16"/>
      <c r="J215" s="16"/>
      <c r="K215" s="16"/>
      <c r="L215" s="16"/>
      <c r="M215" s="16"/>
    </row>
    <row r="216" spans="1:13" ht="15" customHeight="1">
      <c r="A216" s="12" t="s">
        <v>136</v>
      </c>
      <c r="B216" s="47">
        <f aca="true" t="shared" si="69" ref="B216:M216">B215/B213*100</f>
        <v>131.5285467913225</v>
      </c>
      <c r="C216" s="35" t="e">
        <f t="shared" si="69"/>
        <v>#DIV/0!</v>
      </c>
      <c r="D216" s="35" t="e">
        <f t="shared" si="69"/>
        <v>#DIV/0!</v>
      </c>
      <c r="E216" s="35" t="e">
        <f t="shared" si="69"/>
        <v>#DIV/0!</v>
      </c>
      <c r="F216" s="35" t="e">
        <f t="shared" si="69"/>
        <v>#DIV/0!</v>
      </c>
      <c r="G216" s="35" t="e">
        <f t="shared" si="69"/>
        <v>#DIV/0!</v>
      </c>
      <c r="H216" s="35" t="e">
        <f t="shared" si="69"/>
        <v>#DIV/0!</v>
      </c>
      <c r="I216" s="35" t="e">
        <f t="shared" si="69"/>
        <v>#DIV/0!</v>
      </c>
      <c r="J216" s="35" t="e">
        <f t="shared" si="69"/>
        <v>#DIV/0!</v>
      </c>
      <c r="K216" s="35" t="e">
        <f t="shared" si="69"/>
        <v>#DIV/0!</v>
      </c>
      <c r="L216" s="35" t="e">
        <f t="shared" si="69"/>
        <v>#DIV/0!</v>
      </c>
      <c r="M216" s="35" t="e">
        <f t="shared" si="69"/>
        <v>#DIV/0!</v>
      </c>
    </row>
    <row r="217" spans="1:13" ht="27" customHeight="1">
      <c r="A217" s="38" t="s">
        <v>155</v>
      </c>
      <c r="B217" s="45"/>
      <c r="C217" s="42"/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1:13" ht="15" customHeight="1">
      <c r="A218" s="12" t="s">
        <v>132</v>
      </c>
      <c r="B218" s="34">
        <v>787.4</v>
      </c>
      <c r="C218" s="35">
        <f>D218+E218+F218+G218+H218+I218+J218+K218+L218+M218</f>
        <v>0</v>
      </c>
      <c r="D218" s="33"/>
      <c r="E218" s="33"/>
      <c r="F218" s="33"/>
      <c r="G218" s="33"/>
      <c r="H218" s="16"/>
      <c r="I218" s="16"/>
      <c r="J218" s="16"/>
      <c r="K218" s="16"/>
      <c r="L218" s="16"/>
      <c r="M218" s="16"/>
    </row>
    <row r="219" spans="1:13" ht="15" customHeight="1">
      <c r="A219" s="12" t="s">
        <v>133</v>
      </c>
      <c r="B219" s="34">
        <v>953.3</v>
      </c>
      <c r="C219" s="35">
        <f>D219+E219+F219+G219+H219+I219+J219+K219+L219+M219</f>
        <v>0</v>
      </c>
      <c r="D219" s="33"/>
      <c r="E219" s="33"/>
      <c r="F219" s="33"/>
      <c r="G219" s="33"/>
      <c r="H219" s="16"/>
      <c r="I219" s="16"/>
      <c r="J219" s="16"/>
      <c r="K219" s="16"/>
      <c r="L219" s="16"/>
      <c r="M219" s="16"/>
    </row>
    <row r="220" spans="1:13" ht="15" customHeight="1">
      <c r="A220" s="12" t="s">
        <v>134</v>
      </c>
      <c r="B220" s="47">
        <f aca="true" t="shared" si="70" ref="B220:M220">B219/B218*100</f>
        <v>121.06934213868428</v>
      </c>
      <c r="C220" s="32" t="e">
        <f t="shared" si="70"/>
        <v>#DIV/0!</v>
      </c>
      <c r="D220" s="32" t="e">
        <f t="shared" si="70"/>
        <v>#DIV/0!</v>
      </c>
      <c r="E220" s="32" t="e">
        <f t="shared" si="70"/>
        <v>#DIV/0!</v>
      </c>
      <c r="F220" s="32" t="e">
        <f t="shared" si="70"/>
        <v>#DIV/0!</v>
      </c>
      <c r="G220" s="32" t="e">
        <f t="shared" si="70"/>
        <v>#DIV/0!</v>
      </c>
      <c r="H220" s="32" t="e">
        <f t="shared" si="70"/>
        <v>#DIV/0!</v>
      </c>
      <c r="I220" s="32" t="e">
        <f t="shared" si="70"/>
        <v>#DIV/0!</v>
      </c>
      <c r="J220" s="32" t="e">
        <f t="shared" si="70"/>
        <v>#DIV/0!</v>
      </c>
      <c r="K220" s="32" t="e">
        <f t="shared" si="70"/>
        <v>#DIV/0!</v>
      </c>
      <c r="L220" s="32" t="e">
        <f t="shared" si="70"/>
        <v>#DIV/0!</v>
      </c>
      <c r="M220" s="32" t="e">
        <f t="shared" si="70"/>
        <v>#DIV/0!</v>
      </c>
    </row>
    <row r="221" spans="1:13" ht="15" customHeight="1">
      <c r="A221" s="12" t="s">
        <v>135</v>
      </c>
      <c r="B221" s="48">
        <v>1137</v>
      </c>
      <c r="C221" s="35">
        <f>D221+E221+F221+G221+H221+I221+J221+K221+L221+M221</f>
        <v>0</v>
      </c>
      <c r="D221" s="33"/>
      <c r="E221" s="33"/>
      <c r="F221" s="33"/>
      <c r="G221" s="33"/>
      <c r="H221" s="16"/>
      <c r="I221" s="16"/>
      <c r="J221" s="16"/>
      <c r="K221" s="16"/>
      <c r="L221" s="16"/>
      <c r="M221" s="16"/>
    </row>
    <row r="222" spans="1:13" ht="15" customHeight="1">
      <c r="A222" s="12" t="s">
        <v>136</v>
      </c>
      <c r="B222" s="47">
        <f aca="true" t="shared" si="71" ref="B222:M222">B221/B219*100</f>
        <v>119.26990454211686</v>
      </c>
      <c r="C222" s="35" t="e">
        <f t="shared" si="71"/>
        <v>#DIV/0!</v>
      </c>
      <c r="D222" s="35" t="e">
        <f t="shared" si="71"/>
        <v>#DIV/0!</v>
      </c>
      <c r="E222" s="35" t="e">
        <f t="shared" si="71"/>
        <v>#DIV/0!</v>
      </c>
      <c r="F222" s="35" t="e">
        <f t="shared" si="71"/>
        <v>#DIV/0!</v>
      </c>
      <c r="G222" s="35" t="e">
        <f t="shared" si="71"/>
        <v>#DIV/0!</v>
      </c>
      <c r="H222" s="35" t="e">
        <f t="shared" si="71"/>
        <v>#DIV/0!</v>
      </c>
      <c r="I222" s="35" t="e">
        <f t="shared" si="71"/>
        <v>#DIV/0!</v>
      </c>
      <c r="J222" s="35" t="e">
        <f t="shared" si="71"/>
        <v>#DIV/0!</v>
      </c>
      <c r="K222" s="35" t="e">
        <f t="shared" si="71"/>
        <v>#DIV/0!</v>
      </c>
      <c r="L222" s="35" t="e">
        <f t="shared" si="71"/>
        <v>#DIV/0!</v>
      </c>
      <c r="M222" s="35" t="e">
        <f t="shared" si="71"/>
        <v>#DIV/0!</v>
      </c>
    </row>
    <row r="223" spans="1:13" ht="15" customHeight="1">
      <c r="A223" s="58" t="s">
        <v>76</v>
      </c>
      <c r="B223" s="47"/>
      <c r="C223" s="35"/>
      <c r="D223" s="66"/>
      <c r="E223" s="66"/>
      <c r="F223" s="66"/>
      <c r="G223" s="66"/>
      <c r="H223" s="66"/>
      <c r="I223" s="66"/>
      <c r="J223" s="66"/>
      <c r="K223" s="66"/>
      <c r="L223" s="66"/>
      <c r="M223" s="66"/>
    </row>
    <row r="224" spans="1:13" ht="27.75" customHeight="1">
      <c r="A224" s="30" t="s">
        <v>77</v>
      </c>
      <c r="B224" s="47"/>
      <c r="C224" s="35"/>
      <c r="D224" s="66"/>
      <c r="E224" s="66"/>
      <c r="F224" s="66"/>
      <c r="G224" s="66"/>
      <c r="H224" s="66"/>
      <c r="I224" s="66"/>
      <c r="J224" s="66"/>
      <c r="K224" s="66"/>
      <c r="L224" s="66"/>
      <c r="M224" s="66"/>
    </row>
    <row r="225" spans="1:13" ht="15" customHeight="1">
      <c r="A225" s="12" t="s">
        <v>132</v>
      </c>
      <c r="B225" s="34"/>
      <c r="C225" s="35">
        <f>D225+E225+F225+G225+H225+I225+J225+K225+L225+M225</f>
        <v>0</v>
      </c>
      <c r="D225" s="33"/>
      <c r="E225" s="33"/>
      <c r="F225" s="33"/>
      <c r="G225" s="33"/>
      <c r="H225" s="16"/>
      <c r="I225" s="16"/>
      <c r="J225" s="16"/>
      <c r="K225" s="16"/>
      <c r="L225" s="16"/>
      <c r="M225" s="16"/>
    </row>
    <row r="226" spans="1:13" ht="15" customHeight="1">
      <c r="A226" s="12" t="s">
        <v>133</v>
      </c>
      <c r="B226" s="34"/>
      <c r="C226" s="35">
        <f>D226+E226+F226+G226+H226+I226+J226+K226+L226+M226</f>
        <v>0</v>
      </c>
      <c r="D226" s="33"/>
      <c r="E226" s="33"/>
      <c r="F226" s="33"/>
      <c r="G226" s="33"/>
      <c r="H226" s="16"/>
      <c r="I226" s="16"/>
      <c r="J226" s="16"/>
      <c r="K226" s="16"/>
      <c r="L226" s="16"/>
      <c r="M226" s="16"/>
    </row>
    <row r="227" spans="1:13" ht="15" customHeight="1">
      <c r="A227" s="12" t="s">
        <v>134</v>
      </c>
      <c r="B227" s="47" t="e">
        <f aca="true" t="shared" si="72" ref="B227:M227">B226/B225*100</f>
        <v>#DIV/0!</v>
      </c>
      <c r="C227" s="32" t="e">
        <f t="shared" si="72"/>
        <v>#DIV/0!</v>
      </c>
      <c r="D227" s="32" t="e">
        <f t="shared" si="72"/>
        <v>#DIV/0!</v>
      </c>
      <c r="E227" s="32" t="e">
        <f t="shared" si="72"/>
        <v>#DIV/0!</v>
      </c>
      <c r="F227" s="32" t="e">
        <f t="shared" si="72"/>
        <v>#DIV/0!</v>
      </c>
      <c r="G227" s="32" t="e">
        <f t="shared" si="72"/>
        <v>#DIV/0!</v>
      </c>
      <c r="H227" s="32" t="e">
        <f t="shared" si="72"/>
        <v>#DIV/0!</v>
      </c>
      <c r="I227" s="32" t="e">
        <f t="shared" si="72"/>
        <v>#DIV/0!</v>
      </c>
      <c r="J227" s="32" t="e">
        <f t="shared" si="72"/>
        <v>#DIV/0!</v>
      </c>
      <c r="K227" s="32" t="e">
        <f t="shared" si="72"/>
        <v>#DIV/0!</v>
      </c>
      <c r="L227" s="32" t="e">
        <f t="shared" si="72"/>
        <v>#DIV/0!</v>
      </c>
      <c r="M227" s="32" t="e">
        <f t="shared" si="72"/>
        <v>#DIV/0!</v>
      </c>
    </row>
    <row r="228" spans="1:13" ht="15" customHeight="1">
      <c r="A228" s="12" t="s">
        <v>135</v>
      </c>
      <c r="B228" s="34"/>
      <c r="C228" s="35">
        <f>D228+E228+F228+G228+H228+I228+J228+K228+L228+M228</f>
        <v>0</v>
      </c>
      <c r="D228" s="33"/>
      <c r="E228" s="33"/>
      <c r="F228" s="33"/>
      <c r="G228" s="33"/>
      <c r="H228" s="16"/>
      <c r="I228" s="16"/>
      <c r="J228" s="16"/>
      <c r="K228" s="16"/>
      <c r="L228" s="16"/>
      <c r="M228" s="16"/>
    </row>
    <row r="229" spans="1:13" ht="15" customHeight="1">
      <c r="A229" s="12" t="s">
        <v>136</v>
      </c>
      <c r="B229" s="47" t="e">
        <f aca="true" t="shared" si="73" ref="B229:M229">B228/B226*100</f>
        <v>#DIV/0!</v>
      </c>
      <c r="C229" s="35" t="e">
        <f t="shared" si="73"/>
        <v>#DIV/0!</v>
      </c>
      <c r="D229" s="35" t="e">
        <f t="shared" si="73"/>
        <v>#DIV/0!</v>
      </c>
      <c r="E229" s="35" t="e">
        <f t="shared" si="73"/>
        <v>#DIV/0!</v>
      </c>
      <c r="F229" s="35" t="e">
        <f t="shared" si="73"/>
        <v>#DIV/0!</v>
      </c>
      <c r="G229" s="35" t="e">
        <f t="shared" si="73"/>
        <v>#DIV/0!</v>
      </c>
      <c r="H229" s="35" t="e">
        <f t="shared" si="73"/>
        <v>#DIV/0!</v>
      </c>
      <c r="I229" s="35" t="e">
        <f t="shared" si="73"/>
        <v>#DIV/0!</v>
      </c>
      <c r="J229" s="35" t="e">
        <f t="shared" si="73"/>
        <v>#DIV/0!</v>
      </c>
      <c r="K229" s="35" t="e">
        <f t="shared" si="73"/>
        <v>#DIV/0!</v>
      </c>
      <c r="L229" s="35" t="e">
        <f t="shared" si="73"/>
        <v>#DIV/0!</v>
      </c>
      <c r="M229" s="35" t="e">
        <f t="shared" si="73"/>
        <v>#DIV/0!</v>
      </c>
    </row>
    <row r="230" spans="1:13" ht="15" customHeight="1">
      <c r="A230" s="30" t="s">
        <v>78</v>
      </c>
      <c r="B230" s="47"/>
      <c r="C230" s="35"/>
      <c r="D230" s="66"/>
      <c r="E230" s="66"/>
      <c r="F230" s="66"/>
      <c r="G230" s="66"/>
      <c r="H230" s="66"/>
      <c r="I230" s="66"/>
      <c r="J230" s="66"/>
      <c r="K230" s="66"/>
      <c r="L230" s="66"/>
      <c r="M230" s="66"/>
    </row>
    <row r="231" spans="1:13" ht="15" customHeight="1">
      <c r="A231" s="67" t="s">
        <v>79</v>
      </c>
      <c r="B231" s="47"/>
      <c r="C231" s="35"/>
      <c r="D231" s="66"/>
      <c r="E231" s="66"/>
      <c r="F231" s="66"/>
      <c r="G231" s="66"/>
      <c r="H231" s="66"/>
      <c r="I231" s="66"/>
      <c r="J231" s="66"/>
      <c r="K231" s="66"/>
      <c r="L231" s="66"/>
      <c r="M231" s="66"/>
    </row>
    <row r="232" spans="1:13" ht="15" customHeight="1">
      <c r="A232" s="12" t="s">
        <v>132</v>
      </c>
      <c r="B232" s="34"/>
      <c r="C232" s="35">
        <f>D232+E232+F232+G232+H232+I232+J232+K232+L232+M232</f>
        <v>0</v>
      </c>
      <c r="D232" s="33"/>
      <c r="E232" s="33"/>
      <c r="F232" s="33"/>
      <c r="G232" s="33"/>
      <c r="H232" s="16"/>
      <c r="I232" s="16"/>
      <c r="J232" s="16"/>
      <c r="K232" s="16"/>
      <c r="L232" s="16"/>
      <c r="M232" s="16"/>
    </row>
    <row r="233" spans="1:13" ht="15" customHeight="1">
      <c r="A233" s="12" t="s">
        <v>133</v>
      </c>
      <c r="B233" s="34"/>
      <c r="C233" s="35">
        <f>D233+E233+F233+G233+H233+I233+J233+K233+L233+M233</f>
        <v>0</v>
      </c>
      <c r="D233" s="33"/>
      <c r="E233" s="33"/>
      <c r="F233" s="33"/>
      <c r="G233" s="33"/>
      <c r="H233" s="16"/>
      <c r="I233" s="16"/>
      <c r="J233" s="16"/>
      <c r="K233" s="16"/>
      <c r="L233" s="16"/>
      <c r="M233" s="16"/>
    </row>
    <row r="234" spans="1:13" ht="15" customHeight="1">
      <c r="A234" s="12" t="s">
        <v>134</v>
      </c>
      <c r="B234" s="47" t="e">
        <f aca="true" t="shared" si="74" ref="B234:M234">B233/B232*100</f>
        <v>#DIV/0!</v>
      </c>
      <c r="C234" s="32" t="e">
        <f t="shared" si="74"/>
        <v>#DIV/0!</v>
      </c>
      <c r="D234" s="32" t="e">
        <f t="shared" si="74"/>
        <v>#DIV/0!</v>
      </c>
      <c r="E234" s="32" t="e">
        <f t="shared" si="74"/>
        <v>#DIV/0!</v>
      </c>
      <c r="F234" s="32" t="e">
        <f t="shared" si="74"/>
        <v>#DIV/0!</v>
      </c>
      <c r="G234" s="32" t="e">
        <f t="shared" si="74"/>
        <v>#DIV/0!</v>
      </c>
      <c r="H234" s="32" t="e">
        <f t="shared" si="74"/>
        <v>#DIV/0!</v>
      </c>
      <c r="I234" s="32" t="e">
        <f t="shared" si="74"/>
        <v>#DIV/0!</v>
      </c>
      <c r="J234" s="32" t="e">
        <f t="shared" si="74"/>
        <v>#DIV/0!</v>
      </c>
      <c r="K234" s="32" t="e">
        <f t="shared" si="74"/>
        <v>#DIV/0!</v>
      </c>
      <c r="L234" s="32" t="e">
        <f t="shared" si="74"/>
        <v>#DIV/0!</v>
      </c>
      <c r="M234" s="32" t="e">
        <f t="shared" si="74"/>
        <v>#DIV/0!</v>
      </c>
    </row>
    <row r="235" spans="1:13" ht="15" customHeight="1">
      <c r="A235" s="12" t="s">
        <v>135</v>
      </c>
      <c r="B235" s="34"/>
      <c r="C235" s="35">
        <f>D235+E235+F235+G235+H235+I235+J235+K235+L235+M235</f>
        <v>0</v>
      </c>
      <c r="D235" s="33"/>
      <c r="E235" s="33"/>
      <c r="F235" s="33"/>
      <c r="G235" s="33"/>
      <c r="H235" s="16"/>
      <c r="I235" s="16"/>
      <c r="J235" s="16"/>
      <c r="K235" s="16"/>
      <c r="L235" s="16"/>
      <c r="M235" s="16"/>
    </row>
    <row r="236" spans="1:13" ht="15" customHeight="1">
      <c r="A236" s="12" t="s">
        <v>136</v>
      </c>
      <c r="B236" s="47" t="e">
        <f aca="true" t="shared" si="75" ref="B236:M236">B235/B233*100</f>
        <v>#DIV/0!</v>
      </c>
      <c r="C236" s="35" t="e">
        <f t="shared" si="75"/>
        <v>#DIV/0!</v>
      </c>
      <c r="D236" s="35" t="e">
        <f t="shared" si="75"/>
        <v>#DIV/0!</v>
      </c>
      <c r="E236" s="35" t="e">
        <f t="shared" si="75"/>
        <v>#DIV/0!</v>
      </c>
      <c r="F236" s="35" t="e">
        <f t="shared" si="75"/>
        <v>#DIV/0!</v>
      </c>
      <c r="G236" s="35" t="e">
        <f t="shared" si="75"/>
        <v>#DIV/0!</v>
      </c>
      <c r="H236" s="35" t="e">
        <f t="shared" si="75"/>
        <v>#DIV/0!</v>
      </c>
      <c r="I236" s="35" t="e">
        <f t="shared" si="75"/>
        <v>#DIV/0!</v>
      </c>
      <c r="J236" s="35" t="e">
        <f t="shared" si="75"/>
        <v>#DIV/0!</v>
      </c>
      <c r="K236" s="35" t="e">
        <f t="shared" si="75"/>
        <v>#DIV/0!</v>
      </c>
      <c r="L236" s="35" t="e">
        <f t="shared" si="75"/>
        <v>#DIV/0!</v>
      </c>
      <c r="M236" s="35" t="e">
        <f t="shared" si="75"/>
        <v>#DIV/0!</v>
      </c>
    </row>
    <row r="237" spans="1:13" ht="15" customHeight="1">
      <c r="A237" s="67" t="s">
        <v>80</v>
      </c>
      <c r="B237" s="47"/>
      <c r="C237" s="35"/>
      <c r="D237" s="66"/>
      <c r="E237" s="66"/>
      <c r="F237" s="66"/>
      <c r="G237" s="66"/>
      <c r="H237" s="66"/>
      <c r="I237" s="66"/>
      <c r="J237" s="66"/>
      <c r="K237" s="66"/>
      <c r="L237" s="66"/>
      <c r="M237" s="66"/>
    </row>
    <row r="238" spans="1:13" ht="15" customHeight="1">
      <c r="A238" s="12" t="s">
        <v>132</v>
      </c>
      <c r="B238" s="34"/>
      <c r="C238" s="35">
        <f>D238+E238+F238+G238+H238+I238+J238+K238+L238+M238</f>
        <v>0</v>
      </c>
      <c r="D238" s="33"/>
      <c r="E238" s="33"/>
      <c r="F238" s="33"/>
      <c r="G238" s="33"/>
      <c r="H238" s="16"/>
      <c r="I238" s="16"/>
      <c r="J238" s="16"/>
      <c r="K238" s="16"/>
      <c r="L238" s="16"/>
      <c r="M238" s="16"/>
    </row>
    <row r="239" spans="1:13" ht="15" customHeight="1">
      <c r="A239" s="12" t="s">
        <v>133</v>
      </c>
      <c r="B239" s="34"/>
      <c r="C239" s="35">
        <f>D239+E239+F239+G239+H239+I239+J239+K239+L239+M239</f>
        <v>0</v>
      </c>
      <c r="D239" s="33"/>
      <c r="E239" s="33"/>
      <c r="F239" s="33"/>
      <c r="G239" s="33"/>
      <c r="H239" s="16"/>
      <c r="I239" s="16"/>
      <c r="J239" s="16"/>
      <c r="K239" s="16"/>
      <c r="L239" s="16"/>
      <c r="M239" s="16"/>
    </row>
    <row r="240" spans="1:13" ht="15" customHeight="1">
      <c r="A240" s="12" t="s">
        <v>134</v>
      </c>
      <c r="B240" s="47" t="e">
        <f aca="true" t="shared" si="76" ref="B240:M240">B239/B238*100</f>
        <v>#DIV/0!</v>
      </c>
      <c r="C240" s="32" t="e">
        <f t="shared" si="76"/>
        <v>#DIV/0!</v>
      </c>
      <c r="D240" s="32" t="e">
        <f t="shared" si="76"/>
        <v>#DIV/0!</v>
      </c>
      <c r="E240" s="32" t="e">
        <f t="shared" si="76"/>
        <v>#DIV/0!</v>
      </c>
      <c r="F240" s="32" t="e">
        <f t="shared" si="76"/>
        <v>#DIV/0!</v>
      </c>
      <c r="G240" s="32" t="e">
        <f t="shared" si="76"/>
        <v>#DIV/0!</v>
      </c>
      <c r="H240" s="32" t="e">
        <f t="shared" si="76"/>
        <v>#DIV/0!</v>
      </c>
      <c r="I240" s="32" t="e">
        <f t="shared" si="76"/>
        <v>#DIV/0!</v>
      </c>
      <c r="J240" s="32" t="e">
        <f t="shared" si="76"/>
        <v>#DIV/0!</v>
      </c>
      <c r="K240" s="32" t="e">
        <f t="shared" si="76"/>
        <v>#DIV/0!</v>
      </c>
      <c r="L240" s="32" t="e">
        <f t="shared" si="76"/>
        <v>#DIV/0!</v>
      </c>
      <c r="M240" s="32" t="e">
        <f t="shared" si="76"/>
        <v>#DIV/0!</v>
      </c>
    </row>
    <row r="241" spans="1:13" ht="15" customHeight="1">
      <c r="A241" s="12" t="s">
        <v>135</v>
      </c>
      <c r="B241" s="34"/>
      <c r="C241" s="35">
        <f>D241+E241+F241+G241+H241+I241+J241+K241+L241+M241</f>
        <v>0</v>
      </c>
      <c r="D241" s="33"/>
      <c r="E241" s="33"/>
      <c r="F241" s="33"/>
      <c r="G241" s="33"/>
      <c r="H241" s="16"/>
      <c r="I241" s="16"/>
      <c r="J241" s="16"/>
      <c r="K241" s="16"/>
      <c r="L241" s="16"/>
      <c r="M241" s="16"/>
    </row>
    <row r="242" spans="1:13" ht="15" customHeight="1">
      <c r="A242" s="12" t="s">
        <v>136</v>
      </c>
      <c r="B242" s="47" t="e">
        <f aca="true" t="shared" si="77" ref="B242:M242">B241/B239*100</f>
        <v>#DIV/0!</v>
      </c>
      <c r="C242" s="35" t="e">
        <f t="shared" si="77"/>
        <v>#DIV/0!</v>
      </c>
      <c r="D242" s="35" t="e">
        <f t="shared" si="77"/>
        <v>#DIV/0!</v>
      </c>
      <c r="E242" s="35" t="e">
        <f t="shared" si="77"/>
        <v>#DIV/0!</v>
      </c>
      <c r="F242" s="35" t="e">
        <f t="shared" si="77"/>
        <v>#DIV/0!</v>
      </c>
      <c r="G242" s="35" t="e">
        <f t="shared" si="77"/>
        <v>#DIV/0!</v>
      </c>
      <c r="H242" s="35" t="e">
        <f t="shared" si="77"/>
        <v>#DIV/0!</v>
      </c>
      <c r="I242" s="35" t="e">
        <f t="shared" si="77"/>
        <v>#DIV/0!</v>
      </c>
      <c r="J242" s="35" t="e">
        <f t="shared" si="77"/>
        <v>#DIV/0!</v>
      </c>
      <c r="K242" s="35" t="e">
        <f t="shared" si="77"/>
        <v>#DIV/0!</v>
      </c>
      <c r="L242" s="35" t="e">
        <f t="shared" si="77"/>
        <v>#DIV/0!</v>
      </c>
      <c r="M242" s="35" t="e">
        <f t="shared" si="77"/>
        <v>#DIV/0!</v>
      </c>
    </row>
    <row r="243" spans="1:13" ht="15" customHeight="1">
      <c r="A243" s="67" t="s">
        <v>81</v>
      </c>
      <c r="B243" s="47"/>
      <c r="C243" s="35"/>
      <c r="D243" s="66"/>
      <c r="E243" s="66"/>
      <c r="F243" s="66"/>
      <c r="G243" s="66"/>
      <c r="H243" s="66"/>
      <c r="I243" s="66"/>
      <c r="J243" s="66"/>
      <c r="K243" s="66"/>
      <c r="L243" s="66"/>
      <c r="M243" s="66"/>
    </row>
    <row r="244" spans="1:13" ht="15" customHeight="1">
      <c r="A244" s="12" t="s">
        <v>132</v>
      </c>
      <c r="B244" s="34"/>
      <c r="C244" s="35">
        <f>D244+E244+F244+G244+H244+I244+J244+K244+L244+M244</f>
        <v>0</v>
      </c>
      <c r="D244" s="33"/>
      <c r="E244" s="33"/>
      <c r="F244" s="33"/>
      <c r="G244" s="33"/>
      <c r="H244" s="16"/>
      <c r="I244" s="16"/>
      <c r="J244" s="16"/>
      <c r="K244" s="16"/>
      <c r="L244" s="16"/>
      <c r="M244" s="16"/>
    </row>
    <row r="245" spans="1:13" ht="15" customHeight="1">
      <c r="A245" s="12" t="s">
        <v>133</v>
      </c>
      <c r="B245" s="34"/>
      <c r="C245" s="35">
        <f>D245+E245+F245+G245+H245+I245+J245+K245+L245+M245</f>
        <v>0</v>
      </c>
      <c r="D245" s="33"/>
      <c r="E245" s="33"/>
      <c r="F245" s="33"/>
      <c r="G245" s="33"/>
      <c r="H245" s="16"/>
      <c r="I245" s="16"/>
      <c r="J245" s="16"/>
      <c r="K245" s="16"/>
      <c r="L245" s="16"/>
      <c r="M245" s="16"/>
    </row>
    <row r="246" spans="1:13" ht="15" customHeight="1">
      <c r="A246" s="12" t="s">
        <v>134</v>
      </c>
      <c r="B246" s="47" t="e">
        <f aca="true" t="shared" si="78" ref="B246:M246">B245/B244*100</f>
        <v>#DIV/0!</v>
      </c>
      <c r="C246" s="32" t="e">
        <f t="shared" si="78"/>
        <v>#DIV/0!</v>
      </c>
      <c r="D246" s="32" t="e">
        <f t="shared" si="78"/>
        <v>#DIV/0!</v>
      </c>
      <c r="E246" s="32" t="e">
        <f t="shared" si="78"/>
        <v>#DIV/0!</v>
      </c>
      <c r="F246" s="32" t="e">
        <f t="shared" si="78"/>
        <v>#DIV/0!</v>
      </c>
      <c r="G246" s="32" t="e">
        <f t="shared" si="78"/>
        <v>#DIV/0!</v>
      </c>
      <c r="H246" s="32" t="e">
        <f t="shared" si="78"/>
        <v>#DIV/0!</v>
      </c>
      <c r="I246" s="32" t="e">
        <f t="shared" si="78"/>
        <v>#DIV/0!</v>
      </c>
      <c r="J246" s="32" t="e">
        <f t="shared" si="78"/>
        <v>#DIV/0!</v>
      </c>
      <c r="K246" s="32" t="e">
        <f t="shared" si="78"/>
        <v>#DIV/0!</v>
      </c>
      <c r="L246" s="32" t="e">
        <f t="shared" si="78"/>
        <v>#DIV/0!</v>
      </c>
      <c r="M246" s="32" t="e">
        <f t="shared" si="78"/>
        <v>#DIV/0!</v>
      </c>
    </row>
    <row r="247" spans="1:13" ht="15" customHeight="1">
      <c r="A247" s="12" t="s">
        <v>135</v>
      </c>
      <c r="B247" s="34"/>
      <c r="C247" s="35">
        <f>D247+E247+F247+G247+H247+I247+J247+K247+L247+M247</f>
        <v>0</v>
      </c>
      <c r="D247" s="33"/>
      <c r="E247" s="33"/>
      <c r="F247" s="33"/>
      <c r="G247" s="33"/>
      <c r="H247" s="16"/>
      <c r="I247" s="16"/>
      <c r="J247" s="16"/>
      <c r="K247" s="16"/>
      <c r="L247" s="16"/>
      <c r="M247" s="16"/>
    </row>
    <row r="248" spans="1:13" ht="15" customHeight="1">
      <c r="A248" s="12" t="s">
        <v>136</v>
      </c>
      <c r="B248" s="47" t="e">
        <f aca="true" t="shared" si="79" ref="B248:M248">B247/B245*100</f>
        <v>#DIV/0!</v>
      </c>
      <c r="C248" s="35" t="e">
        <f t="shared" si="79"/>
        <v>#DIV/0!</v>
      </c>
      <c r="D248" s="35" t="e">
        <f t="shared" si="79"/>
        <v>#DIV/0!</v>
      </c>
      <c r="E248" s="35" t="e">
        <f t="shared" si="79"/>
        <v>#DIV/0!</v>
      </c>
      <c r="F248" s="35" t="e">
        <f t="shared" si="79"/>
        <v>#DIV/0!</v>
      </c>
      <c r="G248" s="35" t="e">
        <f t="shared" si="79"/>
        <v>#DIV/0!</v>
      </c>
      <c r="H248" s="35" t="e">
        <f t="shared" si="79"/>
        <v>#DIV/0!</v>
      </c>
      <c r="I248" s="35" t="e">
        <f t="shared" si="79"/>
        <v>#DIV/0!</v>
      </c>
      <c r="J248" s="35" t="e">
        <f t="shared" si="79"/>
        <v>#DIV/0!</v>
      </c>
      <c r="K248" s="35" t="e">
        <f t="shared" si="79"/>
        <v>#DIV/0!</v>
      </c>
      <c r="L248" s="35" t="e">
        <f t="shared" si="79"/>
        <v>#DIV/0!</v>
      </c>
      <c r="M248" s="35" t="e">
        <f t="shared" si="79"/>
        <v>#DIV/0!</v>
      </c>
    </row>
    <row r="249" spans="1:13" ht="15" customHeight="1">
      <c r="A249" s="67" t="s">
        <v>82</v>
      </c>
      <c r="B249" s="47"/>
      <c r="C249" s="35"/>
      <c r="D249" s="66"/>
      <c r="E249" s="66"/>
      <c r="F249" s="66"/>
      <c r="G249" s="66"/>
      <c r="H249" s="66"/>
      <c r="I249" s="66"/>
      <c r="J249" s="66"/>
      <c r="K249" s="66"/>
      <c r="L249" s="66"/>
      <c r="M249" s="66"/>
    </row>
    <row r="250" spans="1:13" ht="15" customHeight="1">
      <c r="A250" s="12" t="s">
        <v>132</v>
      </c>
      <c r="B250" s="34"/>
      <c r="C250" s="35">
        <f>D250+E250+F250+G250+H250+I250+J250+K250+L250+M250</f>
        <v>0</v>
      </c>
      <c r="D250" s="33"/>
      <c r="E250" s="33"/>
      <c r="F250" s="33"/>
      <c r="G250" s="33"/>
      <c r="H250" s="16"/>
      <c r="I250" s="16"/>
      <c r="J250" s="16"/>
      <c r="K250" s="16"/>
      <c r="L250" s="16"/>
      <c r="M250" s="16"/>
    </row>
    <row r="251" spans="1:13" ht="15" customHeight="1">
      <c r="A251" s="12" t="s">
        <v>133</v>
      </c>
      <c r="B251" s="34"/>
      <c r="C251" s="35">
        <f>D251+E251+F251+G251+H251+I251+J251+K251+L251+M251</f>
        <v>0</v>
      </c>
      <c r="D251" s="33"/>
      <c r="E251" s="33"/>
      <c r="F251" s="33"/>
      <c r="G251" s="33"/>
      <c r="H251" s="16"/>
      <c r="I251" s="16"/>
      <c r="J251" s="16"/>
      <c r="K251" s="16"/>
      <c r="L251" s="16"/>
      <c r="M251" s="16"/>
    </row>
    <row r="252" spans="1:13" ht="15" customHeight="1">
      <c r="A252" s="12" t="s">
        <v>134</v>
      </c>
      <c r="B252" s="47" t="e">
        <f aca="true" t="shared" si="80" ref="B252:M252">B251/B250*100</f>
        <v>#DIV/0!</v>
      </c>
      <c r="C252" s="32" t="e">
        <f t="shared" si="80"/>
        <v>#DIV/0!</v>
      </c>
      <c r="D252" s="32" t="e">
        <f t="shared" si="80"/>
        <v>#DIV/0!</v>
      </c>
      <c r="E252" s="32" t="e">
        <f t="shared" si="80"/>
        <v>#DIV/0!</v>
      </c>
      <c r="F252" s="32" t="e">
        <f t="shared" si="80"/>
        <v>#DIV/0!</v>
      </c>
      <c r="G252" s="32" t="e">
        <f t="shared" si="80"/>
        <v>#DIV/0!</v>
      </c>
      <c r="H252" s="32" t="e">
        <f t="shared" si="80"/>
        <v>#DIV/0!</v>
      </c>
      <c r="I252" s="32" t="e">
        <f t="shared" si="80"/>
        <v>#DIV/0!</v>
      </c>
      <c r="J252" s="32" t="e">
        <f t="shared" si="80"/>
        <v>#DIV/0!</v>
      </c>
      <c r="K252" s="32" t="e">
        <f t="shared" si="80"/>
        <v>#DIV/0!</v>
      </c>
      <c r="L252" s="32" t="e">
        <f t="shared" si="80"/>
        <v>#DIV/0!</v>
      </c>
      <c r="M252" s="32" t="e">
        <f t="shared" si="80"/>
        <v>#DIV/0!</v>
      </c>
    </row>
    <row r="253" spans="1:13" ht="15" customHeight="1">
      <c r="A253" s="12" t="s">
        <v>135</v>
      </c>
      <c r="B253" s="34"/>
      <c r="C253" s="35">
        <f>D253+E253+F253+G253+H253+I253+J253+K253+L253+M253</f>
        <v>0</v>
      </c>
      <c r="D253" s="33"/>
      <c r="E253" s="33"/>
      <c r="F253" s="33"/>
      <c r="G253" s="33"/>
      <c r="H253" s="16"/>
      <c r="I253" s="16"/>
      <c r="J253" s="16"/>
      <c r="K253" s="16"/>
      <c r="L253" s="16"/>
      <c r="M253" s="16"/>
    </row>
    <row r="254" spans="1:13" ht="15" customHeight="1">
      <c r="A254" s="12" t="s">
        <v>136</v>
      </c>
      <c r="B254" s="47" t="e">
        <f aca="true" t="shared" si="81" ref="B254:M254">B253/B251*100</f>
        <v>#DIV/0!</v>
      </c>
      <c r="C254" s="35" t="e">
        <f t="shared" si="81"/>
        <v>#DIV/0!</v>
      </c>
      <c r="D254" s="35" t="e">
        <f t="shared" si="81"/>
        <v>#DIV/0!</v>
      </c>
      <c r="E254" s="35" t="e">
        <f t="shared" si="81"/>
        <v>#DIV/0!</v>
      </c>
      <c r="F254" s="35" t="e">
        <f t="shared" si="81"/>
        <v>#DIV/0!</v>
      </c>
      <c r="G254" s="35" t="e">
        <f t="shared" si="81"/>
        <v>#DIV/0!</v>
      </c>
      <c r="H254" s="35" t="e">
        <f t="shared" si="81"/>
        <v>#DIV/0!</v>
      </c>
      <c r="I254" s="35" t="e">
        <f t="shared" si="81"/>
        <v>#DIV/0!</v>
      </c>
      <c r="J254" s="35" t="e">
        <f t="shared" si="81"/>
        <v>#DIV/0!</v>
      </c>
      <c r="K254" s="35" t="e">
        <f t="shared" si="81"/>
        <v>#DIV/0!</v>
      </c>
      <c r="L254" s="35" t="e">
        <f t="shared" si="81"/>
        <v>#DIV/0!</v>
      </c>
      <c r="M254" s="35" t="e">
        <f t="shared" si="81"/>
        <v>#DIV/0!</v>
      </c>
    </row>
    <row r="255" spans="1:13" ht="15" customHeight="1">
      <c r="A255" s="30" t="s">
        <v>83</v>
      </c>
      <c r="B255" s="47"/>
      <c r="C255" s="35"/>
      <c r="D255" s="66"/>
      <c r="E255" s="66"/>
      <c r="F255" s="66"/>
      <c r="G255" s="66"/>
      <c r="H255" s="66"/>
      <c r="I255" s="66"/>
      <c r="J255" s="66"/>
      <c r="K255" s="66"/>
      <c r="L255" s="66"/>
      <c r="M255" s="66"/>
    </row>
    <row r="256" spans="1:13" ht="15" customHeight="1">
      <c r="A256" s="68" t="s">
        <v>81</v>
      </c>
      <c r="B256" s="47"/>
      <c r="C256" s="35"/>
      <c r="D256" s="66"/>
      <c r="E256" s="66"/>
      <c r="F256" s="66"/>
      <c r="G256" s="66"/>
      <c r="H256" s="66"/>
      <c r="I256" s="66"/>
      <c r="J256" s="66"/>
      <c r="K256" s="66"/>
      <c r="L256" s="66"/>
      <c r="M256" s="66"/>
    </row>
    <row r="257" spans="1:13" ht="15" customHeight="1">
      <c r="A257" s="12" t="s">
        <v>132</v>
      </c>
      <c r="B257" s="34"/>
      <c r="C257" s="35">
        <f>D257+E257+F257+G257+H257+I257+J257+K257+L257+M257</f>
        <v>0</v>
      </c>
      <c r="D257" s="33"/>
      <c r="E257" s="33"/>
      <c r="F257" s="33"/>
      <c r="G257" s="33"/>
      <c r="H257" s="16"/>
      <c r="I257" s="16"/>
      <c r="J257" s="16"/>
      <c r="K257" s="16"/>
      <c r="L257" s="16"/>
      <c r="M257" s="16"/>
    </row>
    <row r="258" spans="1:13" ht="15" customHeight="1">
      <c r="A258" s="12" t="s">
        <v>133</v>
      </c>
      <c r="B258" s="34"/>
      <c r="C258" s="35">
        <f>D258+E258+F258+G258+H258+I258+J258+K258+L258+M258</f>
        <v>0</v>
      </c>
      <c r="D258" s="33"/>
      <c r="E258" s="33"/>
      <c r="F258" s="33"/>
      <c r="G258" s="33"/>
      <c r="H258" s="16"/>
      <c r="I258" s="16"/>
      <c r="J258" s="16"/>
      <c r="K258" s="16"/>
      <c r="L258" s="16"/>
      <c r="M258" s="16"/>
    </row>
    <row r="259" spans="1:13" ht="15" customHeight="1">
      <c r="A259" s="12" t="s">
        <v>134</v>
      </c>
      <c r="B259" s="47" t="e">
        <f aca="true" t="shared" si="82" ref="B259:M259">B258/B257*100</f>
        <v>#DIV/0!</v>
      </c>
      <c r="C259" s="32" t="e">
        <f t="shared" si="82"/>
        <v>#DIV/0!</v>
      </c>
      <c r="D259" s="32" t="e">
        <f t="shared" si="82"/>
        <v>#DIV/0!</v>
      </c>
      <c r="E259" s="32" t="e">
        <f t="shared" si="82"/>
        <v>#DIV/0!</v>
      </c>
      <c r="F259" s="32" t="e">
        <f t="shared" si="82"/>
        <v>#DIV/0!</v>
      </c>
      <c r="G259" s="32" t="e">
        <f t="shared" si="82"/>
        <v>#DIV/0!</v>
      </c>
      <c r="H259" s="32" t="e">
        <f t="shared" si="82"/>
        <v>#DIV/0!</v>
      </c>
      <c r="I259" s="32" t="e">
        <f t="shared" si="82"/>
        <v>#DIV/0!</v>
      </c>
      <c r="J259" s="32" t="e">
        <f t="shared" si="82"/>
        <v>#DIV/0!</v>
      </c>
      <c r="K259" s="32" t="e">
        <f t="shared" si="82"/>
        <v>#DIV/0!</v>
      </c>
      <c r="L259" s="32" t="e">
        <f t="shared" si="82"/>
        <v>#DIV/0!</v>
      </c>
      <c r="M259" s="32" t="e">
        <f t="shared" si="82"/>
        <v>#DIV/0!</v>
      </c>
    </row>
    <row r="260" spans="1:13" ht="15" customHeight="1">
      <c r="A260" s="12" t="s">
        <v>135</v>
      </c>
      <c r="B260" s="34"/>
      <c r="C260" s="35">
        <f>D260+E260+F260+G260+H260+I260+J260+K260+L260+M260</f>
        <v>0</v>
      </c>
      <c r="D260" s="33"/>
      <c r="E260" s="33"/>
      <c r="F260" s="33"/>
      <c r="G260" s="33"/>
      <c r="H260" s="16"/>
      <c r="I260" s="16"/>
      <c r="J260" s="16"/>
      <c r="K260" s="16"/>
      <c r="L260" s="16"/>
      <c r="M260" s="16"/>
    </row>
    <row r="261" spans="1:13" ht="15" customHeight="1">
      <c r="A261" s="12" t="s">
        <v>136</v>
      </c>
      <c r="B261" s="47" t="e">
        <f aca="true" t="shared" si="83" ref="B261:M261">B260/B258*100</f>
        <v>#DIV/0!</v>
      </c>
      <c r="C261" s="35" t="e">
        <f t="shared" si="83"/>
        <v>#DIV/0!</v>
      </c>
      <c r="D261" s="35" t="e">
        <f t="shared" si="83"/>
        <v>#DIV/0!</v>
      </c>
      <c r="E261" s="35" t="e">
        <f t="shared" si="83"/>
        <v>#DIV/0!</v>
      </c>
      <c r="F261" s="35" t="e">
        <f t="shared" si="83"/>
        <v>#DIV/0!</v>
      </c>
      <c r="G261" s="35" t="e">
        <f t="shared" si="83"/>
        <v>#DIV/0!</v>
      </c>
      <c r="H261" s="35" t="e">
        <f t="shared" si="83"/>
        <v>#DIV/0!</v>
      </c>
      <c r="I261" s="35" t="e">
        <f t="shared" si="83"/>
        <v>#DIV/0!</v>
      </c>
      <c r="J261" s="35" t="e">
        <f t="shared" si="83"/>
        <v>#DIV/0!</v>
      </c>
      <c r="K261" s="35" t="e">
        <f t="shared" si="83"/>
        <v>#DIV/0!</v>
      </c>
      <c r="L261" s="35" t="e">
        <f t="shared" si="83"/>
        <v>#DIV/0!</v>
      </c>
      <c r="M261" s="35" t="e">
        <f t="shared" si="83"/>
        <v>#DIV/0!</v>
      </c>
    </row>
    <row r="262" spans="1:13" ht="15" customHeight="1">
      <c r="A262" s="68" t="s">
        <v>82</v>
      </c>
      <c r="B262" s="47"/>
      <c r="C262" s="35"/>
      <c r="D262" s="66"/>
      <c r="E262" s="66"/>
      <c r="F262" s="66"/>
      <c r="G262" s="66"/>
      <c r="H262" s="66"/>
      <c r="I262" s="66"/>
      <c r="J262" s="66"/>
      <c r="K262" s="66"/>
      <c r="L262" s="66"/>
      <c r="M262" s="66"/>
    </row>
    <row r="263" spans="1:13" ht="15" customHeight="1">
      <c r="A263" s="12" t="s">
        <v>132</v>
      </c>
      <c r="B263" s="34"/>
      <c r="C263" s="35">
        <f>D263+E263+F263+G263+H263+I263+J263+K263+L263+M263</f>
        <v>0</v>
      </c>
      <c r="D263" s="33"/>
      <c r="E263" s="33"/>
      <c r="F263" s="33"/>
      <c r="G263" s="33"/>
      <c r="H263" s="16"/>
      <c r="I263" s="16"/>
      <c r="J263" s="16"/>
      <c r="K263" s="16"/>
      <c r="L263" s="16"/>
      <c r="M263" s="16"/>
    </row>
    <row r="264" spans="1:13" ht="15" customHeight="1">
      <c r="A264" s="12" t="s">
        <v>133</v>
      </c>
      <c r="B264" s="34"/>
      <c r="C264" s="35">
        <f>D264+E264+F264+G264+H264+I264+J264+K264+L264+M264</f>
        <v>0</v>
      </c>
      <c r="D264" s="33"/>
      <c r="E264" s="33"/>
      <c r="F264" s="33"/>
      <c r="G264" s="33"/>
      <c r="H264" s="16"/>
      <c r="I264" s="16"/>
      <c r="J264" s="16"/>
      <c r="K264" s="16"/>
      <c r="L264" s="16"/>
      <c r="M264" s="16"/>
    </row>
    <row r="265" spans="1:13" ht="15" customHeight="1">
      <c r="A265" s="12" t="s">
        <v>134</v>
      </c>
      <c r="B265" s="47" t="e">
        <f aca="true" t="shared" si="84" ref="B265:M265">B264/B263*100</f>
        <v>#DIV/0!</v>
      </c>
      <c r="C265" s="32" t="e">
        <f t="shared" si="84"/>
        <v>#DIV/0!</v>
      </c>
      <c r="D265" s="32" t="e">
        <f t="shared" si="84"/>
        <v>#DIV/0!</v>
      </c>
      <c r="E265" s="32" t="e">
        <f t="shared" si="84"/>
        <v>#DIV/0!</v>
      </c>
      <c r="F265" s="32" t="e">
        <f t="shared" si="84"/>
        <v>#DIV/0!</v>
      </c>
      <c r="G265" s="32" t="e">
        <f t="shared" si="84"/>
        <v>#DIV/0!</v>
      </c>
      <c r="H265" s="32" t="e">
        <f t="shared" si="84"/>
        <v>#DIV/0!</v>
      </c>
      <c r="I265" s="32" t="e">
        <f t="shared" si="84"/>
        <v>#DIV/0!</v>
      </c>
      <c r="J265" s="32" t="e">
        <f t="shared" si="84"/>
        <v>#DIV/0!</v>
      </c>
      <c r="K265" s="32" t="e">
        <f t="shared" si="84"/>
        <v>#DIV/0!</v>
      </c>
      <c r="L265" s="32" t="e">
        <f t="shared" si="84"/>
        <v>#DIV/0!</v>
      </c>
      <c r="M265" s="32" t="e">
        <f t="shared" si="84"/>
        <v>#DIV/0!</v>
      </c>
    </row>
    <row r="266" spans="1:13" ht="15" customHeight="1">
      <c r="A266" s="12" t="s">
        <v>135</v>
      </c>
      <c r="B266" s="34"/>
      <c r="C266" s="35">
        <f>D266+E266+F266+G266+H266+I266+J266+K266+L266+M266</f>
        <v>0</v>
      </c>
      <c r="D266" s="33"/>
      <c r="E266" s="33"/>
      <c r="F266" s="33"/>
      <c r="G266" s="33"/>
      <c r="H266" s="16"/>
      <c r="I266" s="16"/>
      <c r="J266" s="16"/>
      <c r="K266" s="16"/>
      <c r="L266" s="16"/>
      <c r="M266" s="16"/>
    </row>
    <row r="267" spans="1:256" ht="15" customHeight="1">
      <c r="A267" s="12" t="s">
        <v>136</v>
      </c>
      <c r="B267" s="47" t="e">
        <f aca="true" t="shared" si="85" ref="B267:M267">B266/B264*100</f>
        <v>#DIV/0!</v>
      </c>
      <c r="C267" s="35" t="e">
        <f t="shared" si="85"/>
        <v>#DIV/0!</v>
      </c>
      <c r="D267" s="35" t="e">
        <f t="shared" si="85"/>
        <v>#DIV/0!</v>
      </c>
      <c r="E267" s="35" t="e">
        <f t="shared" si="85"/>
        <v>#DIV/0!</v>
      </c>
      <c r="F267" s="35" t="e">
        <f t="shared" si="85"/>
        <v>#DIV/0!</v>
      </c>
      <c r="G267" s="35" t="e">
        <f t="shared" si="85"/>
        <v>#DIV/0!</v>
      </c>
      <c r="H267" s="35" t="e">
        <f t="shared" si="85"/>
        <v>#DIV/0!</v>
      </c>
      <c r="I267" s="35" t="e">
        <f t="shared" si="85"/>
        <v>#DIV/0!</v>
      </c>
      <c r="J267" s="35" t="e">
        <f t="shared" si="85"/>
        <v>#DIV/0!</v>
      </c>
      <c r="K267" s="35" t="e">
        <f t="shared" si="85"/>
        <v>#DIV/0!</v>
      </c>
      <c r="L267" s="35" t="e">
        <f t="shared" si="85"/>
        <v>#DIV/0!</v>
      </c>
      <c r="M267" s="35" t="e">
        <f t="shared" si="85"/>
        <v>#DIV/0!</v>
      </c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39.75" customHeight="1">
      <c r="A268" s="30" t="s">
        <v>84</v>
      </c>
      <c r="B268" s="47"/>
      <c r="C268" s="35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5.75" customHeight="1">
      <c r="A269" s="12" t="s">
        <v>132</v>
      </c>
      <c r="B269" s="34"/>
      <c r="C269" s="35">
        <f>D269+E269+F269+G269+H269+I269+J269+K269+L269+M269</f>
        <v>0</v>
      </c>
      <c r="D269" s="33"/>
      <c r="E269" s="33"/>
      <c r="F269" s="33"/>
      <c r="G269" s="33"/>
      <c r="H269" s="16"/>
      <c r="I269" s="16"/>
      <c r="J269" s="16"/>
      <c r="K269" s="16"/>
      <c r="L269" s="16"/>
      <c r="M269" s="16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5.75" customHeight="1">
      <c r="A270" s="12" t="s">
        <v>133</v>
      </c>
      <c r="B270" s="34"/>
      <c r="C270" s="35">
        <f>D270+E270+F270+G270+H270+I270+J270+K270+L270+M270</f>
        <v>0</v>
      </c>
      <c r="D270" s="33"/>
      <c r="E270" s="33"/>
      <c r="F270" s="33"/>
      <c r="G270" s="33"/>
      <c r="H270" s="16"/>
      <c r="I270" s="16"/>
      <c r="J270" s="16"/>
      <c r="K270" s="16"/>
      <c r="L270" s="16"/>
      <c r="M270" s="16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5.75" customHeight="1">
      <c r="A271" s="12" t="s">
        <v>134</v>
      </c>
      <c r="B271" s="47" t="e">
        <f aca="true" t="shared" si="86" ref="B271:M271">B270/B269*100</f>
        <v>#DIV/0!</v>
      </c>
      <c r="C271" s="32" t="e">
        <f t="shared" si="86"/>
        <v>#DIV/0!</v>
      </c>
      <c r="D271" s="32" t="e">
        <f t="shared" si="86"/>
        <v>#DIV/0!</v>
      </c>
      <c r="E271" s="32" t="e">
        <f t="shared" si="86"/>
        <v>#DIV/0!</v>
      </c>
      <c r="F271" s="32" t="e">
        <f t="shared" si="86"/>
        <v>#DIV/0!</v>
      </c>
      <c r="G271" s="32" t="e">
        <f t="shared" si="86"/>
        <v>#DIV/0!</v>
      </c>
      <c r="H271" s="32" t="e">
        <f t="shared" si="86"/>
        <v>#DIV/0!</v>
      </c>
      <c r="I271" s="32" t="e">
        <f t="shared" si="86"/>
        <v>#DIV/0!</v>
      </c>
      <c r="J271" s="32" t="e">
        <f t="shared" si="86"/>
        <v>#DIV/0!</v>
      </c>
      <c r="K271" s="32" t="e">
        <f t="shared" si="86"/>
        <v>#DIV/0!</v>
      </c>
      <c r="L271" s="32" t="e">
        <f t="shared" si="86"/>
        <v>#DIV/0!</v>
      </c>
      <c r="M271" s="32" t="e">
        <f t="shared" si="86"/>
        <v>#DIV/0!</v>
      </c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5.75" customHeight="1">
      <c r="A272" s="12" t="s">
        <v>135</v>
      </c>
      <c r="B272" s="34"/>
      <c r="C272" s="35">
        <f>D272+E272+F272+G272+H272+I272+J272+K272+L272+M272</f>
        <v>0</v>
      </c>
      <c r="D272" s="33"/>
      <c r="E272" s="33"/>
      <c r="F272" s="33"/>
      <c r="G272" s="33"/>
      <c r="H272" s="16"/>
      <c r="I272" s="16"/>
      <c r="J272" s="16"/>
      <c r="K272" s="16"/>
      <c r="L272" s="16"/>
      <c r="M272" s="16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13" ht="15" customHeight="1">
      <c r="A273" s="12" t="s">
        <v>136</v>
      </c>
      <c r="B273" s="47" t="e">
        <f aca="true" t="shared" si="87" ref="B273:M273">B272/B270*100</f>
        <v>#DIV/0!</v>
      </c>
      <c r="C273" s="35" t="e">
        <f t="shared" si="87"/>
        <v>#DIV/0!</v>
      </c>
      <c r="D273" s="35" t="e">
        <f t="shared" si="87"/>
        <v>#DIV/0!</v>
      </c>
      <c r="E273" s="35" t="e">
        <f t="shared" si="87"/>
        <v>#DIV/0!</v>
      </c>
      <c r="F273" s="35" t="e">
        <f t="shared" si="87"/>
        <v>#DIV/0!</v>
      </c>
      <c r="G273" s="35" t="e">
        <f t="shared" si="87"/>
        <v>#DIV/0!</v>
      </c>
      <c r="H273" s="35" t="e">
        <f t="shared" si="87"/>
        <v>#DIV/0!</v>
      </c>
      <c r="I273" s="35" t="e">
        <f t="shared" si="87"/>
        <v>#DIV/0!</v>
      </c>
      <c r="J273" s="35" t="e">
        <f t="shared" si="87"/>
        <v>#DIV/0!</v>
      </c>
      <c r="K273" s="35" t="e">
        <f t="shared" si="87"/>
        <v>#DIV/0!</v>
      </c>
      <c r="L273" s="35" t="e">
        <f t="shared" si="87"/>
        <v>#DIV/0!</v>
      </c>
      <c r="M273" s="35" t="e">
        <f t="shared" si="87"/>
        <v>#DIV/0!</v>
      </c>
    </row>
    <row r="274" spans="1:13" ht="15">
      <c r="A274" s="30" t="s">
        <v>85</v>
      </c>
      <c r="B274" s="45"/>
      <c r="C274" s="42"/>
      <c r="D274" s="16"/>
      <c r="E274" s="16"/>
      <c r="F274" s="16"/>
      <c r="G274" s="16"/>
      <c r="H274" s="16"/>
      <c r="I274" s="16"/>
      <c r="J274" s="16"/>
      <c r="K274" s="16"/>
      <c r="L274" s="16"/>
      <c r="M274" s="16"/>
    </row>
    <row r="275" spans="1:13" ht="28.5">
      <c r="A275" s="67" t="s">
        <v>86</v>
      </c>
      <c r="B275" s="45"/>
      <c r="C275" s="42"/>
      <c r="D275" s="16"/>
      <c r="E275" s="16"/>
      <c r="F275" s="16"/>
      <c r="G275" s="16"/>
      <c r="H275" s="16"/>
      <c r="I275" s="16"/>
      <c r="J275" s="16"/>
      <c r="K275" s="16"/>
      <c r="L275" s="16"/>
      <c r="M275" s="16"/>
    </row>
    <row r="276" spans="1:13" ht="15">
      <c r="A276" s="12" t="s">
        <v>132</v>
      </c>
      <c r="B276" s="34"/>
      <c r="C276" s="35">
        <f>D276+E276+F276+G276+H276+I276+J276+K276+L276+M276</f>
        <v>0</v>
      </c>
      <c r="D276" s="33"/>
      <c r="E276" s="33"/>
      <c r="F276" s="33"/>
      <c r="G276" s="33"/>
      <c r="H276" s="16"/>
      <c r="I276" s="16"/>
      <c r="J276" s="16"/>
      <c r="K276" s="16"/>
      <c r="L276" s="16"/>
      <c r="M276" s="16"/>
    </row>
    <row r="277" spans="1:13" ht="15">
      <c r="A277" s="12" t="s">
        <v>133</v>
      </c>
      <c r="B277" s="34"/>
      <c r="C277" s="35">
        <f>D277+E277+F277+G277+H277+I277+J277+K277+L277+M277</f>
        <v>0</v>
      </c>
      <c r="D277" s="33"/>
      <c r="E277" s="33"/>
      <c r="F277" s="33"/>
      <c r="G277" s="33"/>
      <c r="H277" s="16"/>
      <c r="I277" s="16"/>
      <c r="J277" s="16"/>
      <c r="K277" s="16"/>
      <c r="L277" s="16"/>
      <c r="M277" s="16"/>
    </row>
    <row r="278" spans="1:13" ht="15">
      <c r="A278" s="12" t="s">
        <v>134</v>
      </c>
      <c r="B278" s="47" t="e">
        <f aca="true" t="shared" si="88" ref="B278:M278">B277/B276*100</f>
        <v>#DIV/0!</v>
      </c>
      <c r="C278" s="32" t="e">
        <f t="shared" si="88"/>
        <v>#DIV/0!</v>
      </c>
      <c r="D278" s="32" t="e">
        <f t="shared" si="88"/>
        <v>#DIV/0!</v>
      </c>
      <c r="E278" s="32" t="e">
        <f t="shared" si="88"/>
        <v>#DIV/0!</v>
      </c>
      <c r="F278" s="32" t="e">
        <f t="shared" si="88"/>
        <v>#DIV/0!</v>
      </c>
      <c r="G278" s="32" t="e">
        <f t="shared" si="88"/>
        <v>#DIV/0!</v>
      </c>
      <c r="H278" s="32" t="e">
        <f t="shared" si="88"/>
        <v>#DIV/0!</v>
      </c>
      <c r="I278" s="32" t="e">
        <f t="shared" si="88"/>
        <v>#DIV/0!</v>
      </c>
      <c r="J278" s="32" t="e">
        <f t="shared" si="88"/>
        <v>#DIV/0!</v>
      </c>
      <c r="K278" s="32" t="e">
        <f t="shared" si="88"/>
        <v>#DIV/0!</v>
      </c>
      <c r="L278" s="32" t="e">
        <f t="shared" si="88"/>
        <v>#DIV/0!</v>
      </c>
      <c r="M278" s="32" t="e">
        <f t="shared" si="88"/>
        <v>#DIV/0!</v>
      </c>
    </row>
    <row r="279" spans="1:13" ht="15">
      <c r="A279" s="12" t="s">
        <v>135</v>
      </c>
      <c r="B279" s="34"/>
      <c r="C279" s="35">
        <f>D279+E279+F279+G279+H279+I279+J279+K279+L279+M279</f>
        <v>0</v>
      </c>
      <c r="D279" s="33"/>
      <c r="E279" s="33"/>
      <c r="F279" s="33"/>
      <c r="G279" s="33"/>
      <c r="H279" s="16"/>
      <c r="I279" s="16"/>
      <c r="J279" s="16"/>
      <c r="K279" s="16"/>
      <c r="L279" s="16"/>
      <c r="M279" s="16"/>
    </row>
    <row r="280" spans="1:13" ht="15">
      <c r="A280" s="12" t="s">
        <v>136</v>
      </c>
      <c r="B280" s="47" t="e">
        <f aca="true" t="shared" si="89" ref="B280:M280">B279/B277*100</f>
        <v>#DIV/0!</v>
      </c>
      <c r="C280" s="35" t="e">
        <f t="shared" si="89"/>
        <v>#DIV/0!</v>
      </c>
      <c r="D280" s="35" t="e">
        <f t="shared" si="89"/>
        <v>#DIV/0!</v>
      </c>
      <c r="E280" s="35" t="e">
        <f t="shared" si="89"/>
        <v>#DIV/0!</v>
      </c>
      <c r="F280" s="35" t="e">
        <f t="shared" si="89"/>
        <v>#DIV/0!</v>
      </c>
      <c r="G280" s="35" t="e">
        <f t="shared" si="89"/>
        <v>#DIV/0!</v>
      </c>
      <c r="H280" s="35" t="e">
        <f t="shared" si="89"/>
        <v>#DIV/0!</v>
      </c>
      <c r="I280" s="35" t="e">
        <f t="shared" si="89"/>
        <v>#DIV/0!</v>
      </c>
      <c r="J280" s="35" t="e">
        <f t="shared" si="89"/>
        <v>#DIV/0!</v>
      </c>
      <c r="K280" s="35" t="e">
        <f t="shared" si="89"/>
        <v>#DIV/0!</v>
      </c>
      <c r="L280" s="35" t="e">
        <f t="shared" si="89"/>
        <v>#DIV/0!</v>
      </c>
      <c r="M280" s="35" t="e">
        <f t="shared" si="89"/>
        <v>#DIV/0!</v>
      </c>
    </row>
    <row r="281" spans="1:13" ht="26.25" customHeight="1">
      <c r="A281" s="67" t="s">
        <v>87</v>
      </c>
      <c r="B281" s="45"/>
      <c r="C281" s="42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4.25" customHeight="1">
      <c r="A282" s="12" t="s">
        <v>132</v>
      </c>
      <c r="B282" s="34"/>
      <c r="C282" s="35">
        <f>D282+E282+F282+G282+H282+I282+J282+K282+L282+M282</f>
        <v>0</v>
      </c>
      <c r="D282" s="33"/>
      <c r="E282" s="33"/>
      <c r="F282" s="33"/>
      <c r="G282" s="33"/>
      <c r="H282" s="16"/>
      <c r="I282" s="16"/>
      <c r="J282" s="16"/>
      <c r="K282" s="16"/>
      <c r="L282" s="16"/>
      <c r="M282" s="16"/>
    </row>
    <row r="283" spans="1:13" ht="14.25" customHeight="1">
      <c r="A283" s="12" t="s">
        <v>133</v>
      </c>
      <c r="B283" s="34"/>
      <c r="C283" s="35">
        <f>D283+E283+F283+G283+H283+I283+J283+K283+L283+M283</f>
        <v>0</v>
      </c>
      <c r="D283" s="33"/>
      <c r="E283" s="33"/>
      <c r="F283" s="33"/>
      <c r="G283" s="33"/>
      <c r="H283" s="16"/>
      <c r="I283" s="16"/>
      <c r="J283" s="16"/>
      <c r="K283" s="16"/>
      <c r="L283" s="16"/>
      <c r="M283" s="16"/>
    </row>
    <row r="284" spans="1:13" ht="14.25" customHeight="1">
      <c r="A284" s="12" t="s">
        <v>134</v>
      </c>
      <c r="B284" s="47" t="e">
        <f aca="true" t="shared" si="90" ref="B284:M284">B283/B282*100</f>
        <v>#DIV/0!</v>
      </c>
      <c r="C284" s="32" t="e">
        <f t="shared" si="90"/>
        <v>#DIV/0!</v>
      </c>
      <c r="D284" s="32" t="e">
        <f t="shared" si="90"/>
        <v>#DIV/0!</v>
      </c>
      <c r="E284" s="32" t="e">
        <f t="shared" si="90"/>
        <v>#DIV/0!</v>
      </c>
      <c r="F284" s="32" t="e">
        <f t="shared" si="90"/>
        <v>#DIV/0!</v>
      </c>
      <c r="G284" s="32" t="e">
        <f t="shared" si="90"/>
        <v>#DIV/0!</v>
      </c>
      <c r="H284" s="32" t="e">
        <f t="shared" si="90"/>
        <v>#DIV/0!</v>
      </c>
      <c r="I284" s="32" t="e">
        <f t="shared" si="90"/>
        <v>#DIV/0!</v>
      </c>
      <c r="J284" s="32" t="e">
        <f t="shared" si="90"/>
        <v>#DIV/0!</v>
      </c>
      <c r="K284" s="32" t="e">
        <f t="shared" si="90"/>
        <v>#DIV/0!</v>
      </c>
      <c r="L284" s="32" t="e">
        <f t="shared" si="90"/>
        <v>#DIV/0!</v>
      </c>
      <c r="M284" s="32" t="e">
        <f t="shared" si="90"/>
        <v>#DIV/0!</v>
      </c>
    </row>
    <row r="285" spans="1:13" ht="14.25" customHeight="1">
      <c r="A285" s="12" t="s">
        <v>135</v>
      </c>
      <c r="B285" s="34"/>
      <c r="C285" s="35">
        <f>D285+E285+F285+G285+H285+I285+J285+K285+L285+M285</f>
        <v>0</v>
      </c>
      <c r="D285" s="33"/>
      <c r="E285" s="33"/>
      <c r="F285" s="33"/>
      <c r="G285" s="33"/>
      <c r="H285" s="16"/>
      <c r="I285" s="16"/>
      <c r="J285" s="16"/>
      <c r="K285" s="16"/>
      <c r="L285" s="16"/>
      <c r="M285" s="16"/>
    </row>
    <row r="286" spans="1:13" ht="14.25" customHeight="1">
      <c r="A286" s="12" t="s">
        <v>136</v>
      </c>
      <c r="B286" s="47" t="e">
        <f aca="true" t="shared" si="91" ref="B286:M286">B285/B283*100</f>
        <v>#DIV/0!</v>
      </c>
      <c r="C286" s="35" t="e">
        <f t="shared" si="91"/>
        <v>#DIV/0!</v>
      </c>
      <c r="D286" s="35" t="e">
        <f t="shared" si="91"/>
        <v>#DIV/0!</v>
      </c>
      <c r="E286" s="35" t="e">
        <f t="shared" si="91"/>
        <v>#DIV/0!</v>
      </c>
      <c r="F286" s="35" t="e">
        <f t="shared" si="91"/>
        <v>#DIV/0!</v>
      </c>
      <c r="G286" s="35" t="e">
        <f t="shared" si="91"/>
        <v>#DIV/0!</v>
      </c>
      <c r="H286" s="35" t="e">
        <f t="shared" si="91"/>
        <v>#DIV/0!</v>
      </c>
      <c r="I286" s="35" t="e">
        <f t="shared" si="91"/>
        <v>#DIV/0!</v>
      </c>
      <c r="J286" s="35" t="e">
        <f t="shared" si="91"/>
        <v>#DIV/0!</v>
      </c>
      <c r="K286" s="35" t="e">
        <f t="shared" si="91"/>
        <v>#DIV/0!</v>
      </c>
      <c r="L286" s="35" t="e">
        <f t="shared" si="91"/>
        <v>#DIV/0!</v>
      </c>
      <c r="M286" s="35" t="e">
        <f t="shared" si="91"/>
        <v>#DIV/0!</v>
      </c>
    </row>
    <row r="287" spans="1:13" ht="14.25">
      <c r="A287" s="67" t="s">
        <v>88</v>
      </c>
      <c r="B287" s="41"/>
      <c r="C287" s="42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4.25" customHeight="1">
      <c r="A288" s="12" t="s">
        <v>132</v>
      </c>
      <c r="B288" s="34"/>
      <c r="C288" s="35">
        <f>D288+E288+F288+G288+H288+I288+J288+K288+L288+M288</f>
        <v>0</v>
      </c>
      <c r="D288" s="33"/>
      <c r="E288" s="33"/>
      <c r="F288" s="33"/>
      <c r="G288" s="33"/>
      <c r="H288" s="16"/>
      <c r="I288" s="16"/>
      <c r="J288" s="16"/>
      <c r="K288" s="16"/>
      <c r="L288" s="16"/>
      <c r="M288" s="16"/>
    </row>
    <row r="289" spans="1:13" ht="14.25" customHeight="1">
      <c r="A289" s="12" t="s">
        <v>133</v>
      </c>
      <c r="B289" s="34"/>
      <c r="C289" s="35">
        <f>D289+E289+F289+G289+H289+I289+J289+K289+L289+M289</f>
        <v>0</v>
      </c>
      <c r="D289" s="33"/>
      <c r="E289" s="33"/>
      <c r="F289" s="33"/>
      <c r="G289" s="33"/>
      <c r="H289" s="16"/>
      <c r="I289" s="16"/>
      <c r="J289" s="16"/>
      <c r="K289" s="16"/>
      <c r="L289" s="16"/>
      <c r="M289" s="16"/>
    </row>
    <row r="290" spans="1:13" ht="14.25" customHeight="1">
      <c r="A290" s="12" t="s">
        <v>134</v>
      </c>
      <c r="B290" s="47" t="e">
        <f aca="true" t="shared" si="92" ref="B290:M290">B289/B288*100</f>
        <v>#DIV/0!</v>
      </c>
      <c r="C290" s="32" t="e">
        <f t="shared" si="92"/>
        <v>#DIV/0!</v>
      </c>
      <c r="D290" s="32" t="e">
        <f t="shared" si="92"/>
        <v>#DIV/0!</v>
      </c>
      <c r="E290" s="32" t="e">
        <f t="shared" si="92"/>
        <v>#DIV/0!</v>
      </c>
      <c r="F290" s="32" t="e">
        <f t="shared" si="92"/>
        <v>#DIV/0!</v>
      </c>
      <c r="G290" s="32" t="e">
        <f t="shared" si="92"/>
        <v>#DIV/0!</v>
      </c>
      <c r="H290" s="32" t="e">
        <f t="shared" si="92"/>
        <v>#DIV/0!</v>
      </c>
      <c r="I290" s="32" t="e">
        <f t="shared" si="92"/>
        <v>#DIV/0!</v>
      </c>
      <c r="J290" s="32" t="e">
        <f t="shared" si="92"/>
        <v>#DIV/0!</v>
      </c>
      <c r="K290" s="32" t="e">
        <f t="shared" si="92"/>
        <v>#DIV/0!</v>
      </c>
      <c r="L290" s="32" t="e">
        <f t="shared" si="92"/>
        <v>#DIV/0!</v>
      </c>
      <c r="M290" s="32" t="e">
        <f t="shared" si="92"/>
        <v>#DIV/0!</v>
      </c>
    </row>
    <row r="291" spans="1:13" ht="14.25" customHeight="1">
      <c r="A291" s="12" t="s">
        <v>135</v>
      </c>
      <c r="B291" s="34"/>
      <c r="C291" s="35">
        <f>D291+E291+F291+G291+H291+I291+J291+K291+L291+M291</f>
        <v>0</v>
      </c>
      <c r="D291" s="33"/>
      <c r="E291" s="33"/>
      <c r="F291" s="33"/>
      <c r="G291" s="33"/>
      <c r="H291" s="16"/>
      <c r="I291" s="16"/>
      <c r="J291" s="16"/>
      <c r="K291" s="16"/>
      <c r="L291" s="16"/>
      <c r="M291" s="16"/>
    </row>
    <row r="292" spans="1:13" ht="14.25" customHeight="1">
      <c r="A292" s="12" t="s">
        <v>136</v>
      </c>
      <c r="B292" s="47" t="e">
        <f aca="true" t="shared" si="93" ref="B292:M292">B291/B289*100</f>
        <v>#DIV/0!</v>
      </c>
      <c r="C292" s="35" t="e">
        <f t="shared" si="93"/>
        <v>#DIV/0!</v>
      </c>
      <c r="D292" s="35" t="e">
        <f t="shared" si="93"/>
        <v>#DIV/0!</v>
      </c>
      <c r="E292" s="35" t="e">
        <f t="shared" si="93"/>
        <v>#DIV/0!</v>
      </c>
      <c r="F292" s="35" t="e">
        <f t="shared" si="93"/>
        <v>#DIV/0!</v>
      </c>
      <c r="G292" s="35" t="e">
        <f t="shared" si="93"/>
        <v>#DIV/0!</v>
      </c>
      <c r="H292" s="35" t="e">
        <f t="shared" si="93"/>
        <v>#DIV/0!</v>
      </c>
      <c r="I292" s="35" t="e">
        <f t="shared" si="93"/>
        <v>#DIV/0!</v>
      </c>
      <c r="J292" s="35" t="e">
        <f t="shared" si="93"/>
        <v>#DIV/0!</v>
      </c>
      <c r="K292" s="35" t="e">
        <f t="shared" si="93"/>
        <v>#DIV/0!</v>
      </c>
      <c r="L292" s="35" t="e">
        <f t="shared" si="93"/>
        <v>#DIV/0!</v>
      </c>
      <c r="M292" s="35" t="e">
        <f t="shared" si="93"/>
        <v>#DIV/0!</v>
      </c>
    </row>
    <row r="293" spans="1:13" ht="14.25" customHeight="1">
      <c r="A293" s="67" t="s">
        <v>89</v>
      </c>
      <c r="B293" s="45"/>
      <c r="C293" s="42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4.25" customHeight="1">
      <c r="A294" s="12" t="s">
        <v>132</v>
      </c>
      <c r="B294" s="34"/>
      <c r="C294" s="35">
        <f>D294+E294+F294+G294+H294+I294+J294+K294+L294+M294</f>
        <v>0</v>
      </c>
      <c r="D294" s="33"/>
      <c r="E294" s="33"/>
      <c r="F294" s="33"/>
      <c r="G294" s="33"/>
      <c r="H294" s="16"/>
      <c r="I294" s="16"/>
      <c r="J294" s="16"/>
      <c r="K294" s="16"/>
      <c r="L294" s="16"/>
      <c r="M294" s="16"/>
    </row>
    <row r="295" spans="1:13" ht="14.25" customHeight="1">
      <c r="A295" s="12" t="s">
        <v>133</v>
      </c>
      <c r="B295" s="34"/>
      <c r="C295" s="35">
        <f>D295+E295+F295+G295+H295+I295+J295+K295+L295+M295</f>
        <v>0</v>
      </c>
      <c r="D295" s="33"/>
      <c r="E295" s="33"/>
      <c r="F295" s="33"/>
      <c r="G295" s="33"/>
      <c r="H295" s="16"/>
      <c r="I295" s="16"/>
      <c r="J295" s="16"/>
      <c r="K295" s="16"/>
      <c r="L295" s="16"/>
      <c r="M295" s="16"/>
    </row>
    <row r="296" spans="1:13" ht="14.25" customHeight="1">
      <c r="A296" s="12" t="s">
        <v>134</v>
      </c>
      <c r="B296" s="47" t="e">
        <f aca="true" t="shared" si="94" ref="B296:M296">B295/B294*100</f>
        <v>#DIV/0!</v>
      </c>
      <c r="C296" s="32" t="e">
        <f t="shared" si="94"/>
        <v>#DIV/0!</v>
      </c>
      <c r="D296" s="32" t="e">
        <f t="shared" si="94"/>
        <v>#DIV/0!</v>
      </c>
      <c r="E296" s="32" t="e">
        <f t="shared" si="94"/>
        <v>#DIV/0!</v>
      </c>
      <c r="F296" s="32" t="e">
        <f t="shared" si="94"/>
        <v>#DIV/0!</v>
      </c>
      <c r="G296" s="32" t="e">
        <f t="shared" si="94"/>
        <v>#DIV/0!</v>
      </c>
      <c r="H296" s="32" t="e">
        <f t="shared" si="94"/>
        <v>#DIV/0!</v>
      </c>
      <c r="I296" s="32" t="e">
        <f t="shared" si="94"/>
        <v>#DIV/0!</v>
      </c>
      <c r="J296" s="32" t="e">
        <f t="shared" si="94"/>
        <v>#DIV/0!</v>
      </c>
      <c r="K296" s="32" t="e">
        <f t="shared" si="94"/>
        <v>#DIV/0!</v>
      </c>
      <c r="L296" s="32" t="e">
        <f t="shared" si="94"/>
        <v>#DIV/0!</v>
      </c>
      <c r="M296" s="32" t="e">
        <f t="shared" si="94"/>
        <v>#DIV/0!</v>
      </c>
    </row>
    <row r="297" spans="1:13" ht="14.25" customHeight="1">
      <c r="A297" s="12" t="s">
        <v>135</v>
      </c>
      <c r="B297" s="34"/>
      <c r="C297" s="35">
        <f>D297+E297+F297+G297+H297+I297+J297+K297+L297+M297</f>
        <v>0</v>
      </c>
      <c r="D297" s="33"/>
      <c r="E297" s="33"/>
      <c r="F297" s="33"/>
      <c r="G297" s="33"/>
      <c r="H297" s="16"/>
      <c r="I297" s="16"/>
      <c r="J297" s="16"/>
      <c r="K297" s="16"/>
      <c r="L297" s="16"/>
      <c r="M297" s="16"/>
    </row>
    <row r="298" spans="1:13" ht="14.25" customHeight="1">
      <c r="A298" s="12" t="s">
        <v>136</v>
      </c>
      <c r="B298" s="47" t="e">
        <f aca="true" t="shared" si="95" ref="B298:M298">B297/B295*100</f>
        <v>#DIV/0!</v>
      </c>
      <c r="C298" s="35" t="e">
        <f t="shared" si="95"/>
        <v>#DIV/0!</v>
      </c>
      <c r="D298" s="35" t="e">
        <f t="shared" si="95"/>
        <v>#DIV/0!</v>
      </c>
      <c r="E298" s="35" t="e">
        <f t="shared" si="95"/>
        <v>#DIV/0!</v>
      </c>
      <c r="F298" s="35" t="e">
        <f t="shared" si="95"/>
        <v>#DIV/0!</v>
      </c>
      <c r="G298" s="35" t="e">
        <f t="shared" si="95"/>
        <v>#DIV/0!</v>
      </c>
      <c r="H298" s="35" t="e">
        <f t="shared" si="95"/>
        <v>#DIV/0!</v>
      </c>
      <c r="I298" s="35" t="e">
        <f t="shared" si="95"/>
        <v>#DIV/0!</v>
      </c>
      <c r="J298" s="35" t="e">
        <f t="shared" si="95"/>
        <v>#DIV/0!</v>
      </c>
      <c r="K298" s="35" t="e">
        <f t="shared" si="95"/>
        <v>#DIV/0!</v>
      </c>
      <c r="L298" s="35" t="e">
        <f t="shared" si="95"/>
        <v>#DIV/0!</v>
      </c>
      <c r="M298" s="35" t="e">
        <f t="shared" si="95"/>
        <v>#DIV/0!</v>
      </c>
    </row>
    <row r="299" spans="1:13" ht="28.5">
      <c r="A299" s="67" t="s">
        <v>90</v>
      </c>
      <c r="B299" s="45"/>
      <c r="C299" s="42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5">
      <c r="A300" s="12" t="s">
        <v>132</v>
      </c>
      <c r="B300" s="34"/>
      <c r="C300" s="35">
        <f>D300+E300+F300+G300+H300+I300+J300+K300+L300+M300</f>
        <v>0</v>
      </c>
      <c r="D300" s="33"/>
      <c r="E300" s="33"/>
      <c r="F300" s="33"/>
      <c r="G300" s="33"/>
      <c r="H300" s="16"/>
      <c r="I300" s="16"/>
      <c r="J300" s="16"/>
      <c r="K300" s="16"/>
      <c r="L300" s="16"/>
      <c r="M300" s="16"/>
    </row>
    <row r="301" spans="1:13" ht="15">
      <c r="A301" s="12" t="s">
        <v>133</v>
      </c>
      <c r="B301" s="34"/>
      <c r="C301" s="35">
        <f>D301+E301+F301+G301+H301+I301+J301+K301+L301+M301</f>
        <v>0</v>
      </c>
      <c r="D301" s="33"/>
      <c r="E301" s="33"/>
      <c r="F301" s="33"/>
      <c r="G301" s="33"/>
      <c r="H301" s="16"/>
      <c r="I301" s="16"/>
      <c r="J301" s="16"/>
      <c r="K301" s="16"/>
      <c r="L301" s="16"/>
      <c r="M301" s="16"/>
    </row>
    <row r="302" spans="1:13" ht="15">
      <c r="A302" s="12" t="s">
        <v>134</v>
      </c>
      <c r="B302" s="47" t="e">
        <f aca="true" t="shared" si="96" ref="B302:M302">B301/B300*100</f>
        <v>#DIV/0!</v>
      </c>
      <c r="C302" s="32" t="e">
        <f t="shared" si="96"/>
        <v>#DIV/0!</v>
      </c>
      <c r="D302" s="32" t="e">
        <f t="shared" si="96"/>
        <v>#DIV/0!</v>
      </c>
      <c r="E302" s="32" t="e">
        <f t="shared" si="96"/>
        <v>#DIV/0!</v>
      </c>
      <c r="F302" s="32" t="e">
        <f t="shared" si="96"/>
        <v>#DIV/0!</v>
      </c>
      <c r="G302" s="32" t="e">
        <f t="shared" si="96"/>
        <v>#DIV/0!</v>
      </c>
      <c r="H302" s="32" t="e">
        <f t="shared" si="96"/>
        <v>#DIV/0!</v>
      </c>
      <c r="I302" s="32" t="e">
        <f t="shared" si="96"/>
        <v>#DIV/0!</v>
      </c>
      <c r="J302" s="32" t="e">
        <f t="shared" si="96"/>
        <v>#DIV/0!</v>
      </c>
      <c r="K302" s="32" t="e">
        <f t="shared" si="96"/>
        <v>#DIV/0!</v>
      </c>
      <c r="L302" s="32" t="e">
        <f t="shared" si="96"/>
        <v>#DIV/0!</v>
      </c>
      <c r="M302" s="32" t="e">
        <f t="shared" si="96"/>
        <v>#DIV/0!</v>
      </c>
    </row>
    <row r="303" spans="1:13" ht="15">
      <c r="A303" s="12" t="s">
        <v>135</v>
      </c>
      <c r="B303" s="34"/>
      <c r="C303" s="35">
        <f>D303+E303+F303+G303+H303+I303+J303+K303+L303+M303</f>
        <v>0</v>
      </c>
      <c r="D303" s="33"/>
      <c r="E303" s="33"/>
      <c r="F303" s="33"/>
      <c r="G303" s="33"/>
      <c r="H303" s="16"/>
      <c r="I303" s="16"/>
      <c r="J303" s="16"/>
      <c r="K303" s="16"/>
      <c r="L303" s="16"/>
      <c r="M303" s="16"/>
    </row>
    <row r="304" spans="1:13" ht="15">
      <c r="A304" s="12" t="s">
        <v>136</v>
      </c>
      <c r="B304" s="47" t="e">
        <f aca="true" t="shared" si="97" ref="B304:M304">B303/B301*100</f>
        <v>#DIV/0!</v>
      </c>
      <c r="C304" s="35" t="e">
        <f t="shared" si="97"/>
        <v>#DIV/0!</v>
      </c>
      <c r="D304" s="35" t="e">
        <f t="shared" si="97"/>
        <v>#DIV/0!</v>
      </c>
      <c r="E304" s="35" t="e">
        <f t="shared" si="97"/>
        <v>#DIV/0!</v>
      </c>
      <c r="F304" s="35" t="e">
        <f t="shared" si="97"/>
        <v>#DIV/0!</v>
      </c>
      <c r="G304" s="35" t="e">
        <f t="shared" si="97"/>
        <v>#DIV/0!</v>
      </c>
      <c r="H304" s="35" t="e">
        <f t="shared" si="97"/>
        <v>#DIV/0!</v>
      </c>
      <c r="I304" s="35" t="e">
        <f t="shared" si="97"/>
        <v>#DIV/0!</v>
      </c>
      <c r="J304" s="35" t="e">
        <f t="shared" si="97"/>
        <v>#DIV/0!</v>
      </c>
      <c r="K304" s="35" t="e">
        <f t="shared" si="97"/>
        <v>#DIV/0!</v>
      </c>
      <c r="L304" s="35" t="e">
        <f t="shared" si="97"/>
        <v>#DIV/0!</v>
      </c>
      <c r="M304" s="35" t="e">
        <f t="shared" si="97"/>
        <v>#DIV/0!</v>
      </c>
    </row>
    <row r="305" spans="1:13" ht="27.75" customHeight="1">
      <c r="A305" s="30" t="s">
        <v>91</v>
      </c>
      <c r="B305" s="45"/>
      <c r="C305" s="42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4.25" customHeight="1">
      <c r="A306" s="12" t="s">
        <v>132</v>
      </c>
      <c r="B306" s="34"/>
      <c r="C306" s="35">
        <f>D306+E306+F306+G306+H306+I306+J306+K306+L306+M306</f>
        <v>0</v>
      </c>
      <c r="D306" s="33"/>
      <c r="E306" s="33"/>
      <c r="F306" s="33"/>
      <c r="G306" s="33"/>
      <c r="H306" s="16"/>
      <c r="I306" s="16"/>
      <c r="J306" s="16"/>
      <c r="K306" s="16"/>
      <c r="L306" s="16"/>
      <c r="M306" s="16"/>
    </row>
    <row r="307" spans="1:13" ht="14.25" customHeight="1">
      <c r="A307" s="12" t="s">
        <v>133</v>
      </c>
      <c r="B307" s="34"/>
      <c r="C307" s="35">
        <f>D307+E307+F307+G307+H307+I307+J307+K307+L307+M307</f>
        <v>0</v>
      </c>
      <c r="D307" s="33"/>
      <c r="E307" s="33"/>
      <c r="F307" s="33"/>
      <c r="G307" s="33"/>
      <c r="H307" s="16"/>
      <c r="I307" s="16"/>
      <c r="J307" s="16"/>
      <c r="K307" s="16"/>
      <c r="L307" s="16"/>
      <c r="M307" s="16"/>
    </row>
    <row r="308" spans="1:13" ht="14.25" customHeight="1">
      <c r="A308" s="12" t="s">
        <v>134</v>
      </c>
      <c r="B308" s="47" t="e">
        <f aca="true" t="shared" si="98" ref="B308:M308">B307/B306*100</f>
        <v>#DIV/0!</v>
      </c>
      <c r="C308" s="32" t="e">
        <f t="shared" si="98"/>
        <v>#DIV/0!</v>
      </c>
      <c r="D308" s="32" t="e">
        <f t="shared" si="98"/>
        <v>#DIV/0!</v>
      </c>
      <c r="E308" s="32" t="e">
        <f t="shared" si="98"/>
        <v>#DIV/0!</v>
      </c>
      <c r="F308" s="32" t="e">
        <f t="shared" si="98"/>
        <v>#DIV/0!</v>
      </c>
      <c r="G308" s="32" t="e">
        <f t="shared" si="98"/>
        <v>#DIV/0!</v>
      </c>
      <c r="H308" s="32" t="e">
        <f t="shared" si="98"/>
        <v>#DIV/0!</v>
      </c>
      <c r="I308" s="32" t="e">
        <f t="shared" si="98"/>
        <v>#DIV/0!</v>
      </c>
      <c r="J308" s="32" t="e">
        <f t="shared" si="98"/>
        <v>#DIV/0!</v>
      </c>
      <c r="K308" s="32" t="e">
        <f t="shared" si="98"/>
        <v>#DIV/0!</v>
      </c>
      <c r="L308" s="32" t="e">
        <f t="shared" si="98"/>
        <v>#DIV/0!</v>
      </c>
      <c r="M308" s="32" t="e">
        <f t="shared" si="98"/>
        <v>#DIV/0!</v>
      </c>
    </row>
    <row r="309" spans="1:13" ht="14.25" customHeight="1">
      <c r="A309" s="12" t="s">
        <v>135</v>
      </c>
      <c r="B309" s="34"/>
      <c r="C309" s="35">
        <f>D309+E309+F309+G309+H309+I309+J309+K309+L309+M309</f>
        <v>0</v>
      </c>
      <c r="D309" s="33"/>
      <c r="E309" s="33"/>
      <c r="F309" s="33"/>
      <c r="G309" s="33"/>
      <c r="H309" s="16"/>
      <c r="I309" s="16"/>
      <c r="J309" s="16"/>
      <c r="K309" s="16"/>
      <c r="L309" s="16"/>
      <c r="M309" s="16"/>
    </row>
    <row r="310" spans="1:13" ht="14.25" customHeight="1">
      <c r="A310" s="12" t="s">
        <v>136</v>
      </c>
      <c r="B310" s="47" t="e">
        <f aca="true" t="shared" si="99" ref="B310:M310">B309/B307*100</f>
        <v>#DIV/0!</v>
      </c>
      <c r="C310" s="35" t="e">
        <f t="shared" si="99"/>
        <v>#DIV/0!</v>
      </c>
      <c r="D310" s="35" t="e">
        <f t="shared" si="99"/>
        <v>#DIV/0!</v>
      </c>
      <c r="E310" s="35" t="e">
        <f t="shared" si="99"/>
        <v>#DIV/0!</v>
      </c>
      <c r="F310" s="35" t="e">
        <f t="shared" si="99"/>
        <v>#DIV/0!</v>
      </c>
      <c r="G310" s="35" t="e">
        <f t="shared" si="99"/>
        <v>#DIV/0!</v>
      </c>
      <c r="H310" s="35" t="e">
        <f t="shared" si="99"/>
        <v>#DIV/0!</v>
      </c>
      <c r="I310" s="35" t="e">
        <f t="shared" si="99"/>
        <v>#DIV/0!</v>
      </c>
      <c r="J310" s="35" t="e">
        <f t="shared" si="99"/>
        <v>#DIV/0!</v>
      </c>
      <c r="K310" s="35" t="e">
        <f t="shared" si="99"/>
        <v>#DIV/0!</v>
      </c>
      <c r="L310" s="35" t="e">
        <f t="shared" si="99"/>
        <v>#DIV/0!</v>
      </c>
      <c r="M310" s="35" t="e">
        <f t="shared" si="99"/>
        <v>#DIV/0!</v>
      </c>
    </row>
    <row r="311" spans="1:13" ht="28.5">
      <c r="A311" s="30" t="s">
        <v>92</v>
      </c>
      <c r="B311" s="55"/>
      <c r="C311" s="42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4.25">
      <c r="A312" s="67" t="s">
        <v>156</v>
      </c>
      <c r="B312" s="55"/>
      <c r="C312" s="42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5">
      <c r="A313" s="12" t="s">
        <v>132</v>
      </c>
      <c r="B313" s="34"/>
      <c r="C313" s="35">
        <f>D313+E313+F313+G313+H313+I313+J313+K313+L313+M313</f>
        <v>0</v>
      </c>
      <c r="D313" s="33"/>
      <c r="E313" s="33"/>
      <c r="F313" s="33"/>
      <c r="G313" s="33"/>
      <c r="H313" s="16"/>
      <c r="I313" s="16"/>
      <c r="J313" s="16"/>
      <c r="K313" s="16"/>
      <c r="L313" s="16"/>
      <c r="M313" s="16"/>
    </row>
    <row r="314" spans="1:13" ht="15">
      <c r="A314" s="12" t="s">
        <v>133</v>
      </c>
      <c r="B314" s="34"/>
      <c r="C314" s="35">
        <f>D314+E314+F314+G314+H314+I314+J314+K314+L314+M314</f>
        <v>0</v>
      </c>
      <c r="D314" s="33"/>
      <c r="E314" s="33"/>
      <c r="F314" s="33"/>
      <c r="G314" s="33"/>
      <c r="H314" s="16"/>
      <c r="I314" s="16"/>
      <c r="J314" s="16"/>
      <c r="K314" s="16"/>
      <c r="L314" s="16"/>
      <c r="M314" s="16"/>
    </row>
    <row r="315" spans="1:13" ht="15">
      <c r="A315" s="12" t="s">
        <v>134</v>
      </c>
      <c r="B315" s="47" t="e">
        <f aca="true" t="shared" si="100" ref="B315:M315">B314/B313*100</f>
        <v>#DIV/0!</v>
      </c>
      <c r="C315" s="32" t="e">
        <f t="shared" si="100"/>
        <v>#DIV/0!</v>
      </c>
      <c r="D315" s="32" t="e">
        <f t="shared" si="100"/>
        <v>#DIV/0!</v>
      </c>
      <c r="E315" s="32" t="e">
        <f t="shared" si="100"/>
        <v>#DIV/0!</v>
      </c>
      <c r="F315" s="32" t="e">
        <f t="shared" si="100"/>
        <v>#DIV/0!</v>
      </c>
      <c r="G315" s="32" t="e">
        <f t="shared" si="100"/>
        <v>#DIV/0!</v>
      </c>
      <c r="H315" s="32" t="e">
        <f t="shared" si="100"/>
        <v>#DIV/0!</v>
      </c>
      <c r="I315" s="32" t="e">
        <f t="shared" si="100"/>
        <v>#DIV/0!</v>
      </c>
      <c r="J315" s="32" t="e">
        <f t="shared" si="100"/>
        <v>#DIV/0!</v>
      </c>
      <c r="K315" s="32" t="e">
        <f t="shared" si="100"/>
        <v>#DIV/0!</v>
      </c>
      <c r="L315" s="32" t="e">
        <f t="shared" si="100"/>
        <v>#DIV/0!</v>
      </c>
      <c r="M315" s="32" t="e">
        <f t="shared" si="100"/>
        <v>#DIV/0!</v>
      </c>
    </row>
    <row r="316" spans="1:13" ht="15">
      <c r="A316" s="12" t="s">
        <v>135</v>
      </c>
      <c r="B316" s="34"/>
      <c r="C316" s="35">
        <f>D316+E316+F316+G316+H316+I316+J316+K316+L316+M316</f>
        <v>0</v>
      </c>
      <c r="D316" s="33"/>
      <c r="E316" s="33"/>
      <c r="F316" s="33"/>
      <c r="G316" s="33"/>
      <c r="H316" s="16"/>
      <c r="I316" s="16"/>
      <c r="J316" s="16"/>
      <c r="K316" s="16"/>
      <c r="L316" s="16"/>
      <c r="M316" s="16"/>
    </row>
    <row r="317" spans="1:13" ht="15">
      <c r="A317" s="12" t="s">
        <v>136</v>
      </c>
      <c r="B317" s="47" t="e">
        <f aca="true" t="shared" si="101" ref="B317:M317">B316/B314*100</f>
        <v>#DIV/0!</v>
      </c>
      <c r="C317" s="35" t="e">
        <f t="shared" si="101"/>
        <v>#DIV/0!</v>
      </c>
      <c r="D317" s="35" t="e">
        <f t="shared" si="101"/>
        <v>#DIV/0!</v>
      </c>
      <c r="E317" s="35" t="e">
        <f t="shared" si="101"/>
        <v>#DIV/0!</v>
      </c>
      <c r="F317" s="35" t="e">
        <f t="shared" si="101"/>
        <v>#DIV/0!</v>
      </c>
      <c r="G317" s="35" t="e">
        <f t="shared" si="101"/>
        <v>#DIV/0!</v>
      </c>
      <c r="H317" s="35" t="e">
        <f t="shared" si="101"/>
        <v>#DIV/0!</v>
      </c>
      <c r="I317" s="35" t="e">
        <f t="shared" si="101"/>
        <v>#DIV/0!</v>
      </c>
      <c r="J317" s="35" t="e">
        <f t="shared" si="101"/>
        <v>#DIV/0!</v>
      </c>
      <c r="K317" s="35" t="e">
        <f t="shared" si="101"/>
        <v>#DIV/0!</v>
      </c>
      <c r="L317" s="35" t="e">
        <f t="shared" si="101"/>
        <v>#DIV/0!</v>
      </c>
      <c r="M317" s="35" t="e">
        <f t="shared" si="101"/>
        <v>#DIV/0!</v>
      </c>
    </row>
    <row r="318" spans="1:13" ht="14.25" customHeight="1">
      <c r="A318" s="67" t="s">
        <v>94</v>
      </c>
      <c r="B318" s="57"/>
      <c r="C318" s="42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4.25" customHeight="1">
      <c r="A319" s="12" t="s">
        <v>132</v>
      </c>
      <c r="B319" s="34"/>
      <c r="C319" s="35">
        <f>D319+E319+F319+G319+H319+I319+J319+K319+L319+M319</f>
        <v>0</v>
      </c>
      <c r="D319" s="33"/>
      <c r="E319" s="33"/>
      <c r="F319" s="33"/>
      <c r="G319" s="33"/>
      <c r="H319" s="16"/>
      <c r="I319" s="16"/>
      <c r="J319" s="16"/>
      <c r="K319" s="16"/>
      <c r="L319" s="16"/>
      <c r="M319" s="16"/>
    </row>
    <row r="320" spans="1:13" ht="14.25" customHeight="1">
      <c r="A320" s="12" t="s">
        <v>133</v>
      </c>
      <c r="B320" s="34"/>
      <c r="C320" s="35">
        <f>D320+E320+F320+G320+H320+I320+J320+K320+L320+M320</f>
        <v>0</v>
      </c>
      <c r="D320" s="33"/>
      <c r="E320" s="33"/>
      <c r="F320" s="33"/>
      <c r="G320" s="33"/>
      <c r="H320" s="16"/>
      <c r="I320" s="16"/>
      <c r="J320" s="16"/>
      <c r="K320" s="16"/>
      <c r="L320" s="16"/>
      <c r="M320" s="16"/>
    </row>
    <row r="321" spans="1:13" ht="14.25" customHeight="1">
      <c r="A321" s="12" t="s">
        <v>134</v>
      </c>
      <c r="B321" s="47" t="e">
        <f aca="true" t="shared" si="102" ref="B321:M321">B320/B319*100</f>
        <v>#DIV/0!</v>
      </c>
      <c r="C321" s="32" t="e">
        <f t="shared" si="102"/>
        <v>#DIV/0!</v>
      </c>
      <c r="D321" s="32" t="e">
        <f t="shared" si="102"/>
        <v>#DIV/0!</v>
      </c>
      <c r="E321" s="32" t="e">
        <f t="shared" si="102"/>
        <v>#DIV/0!</v>
      </c>
      <c r="F321" s="32" t="e">
        <f t="shared" si="102"/>
        <v>#DIV/0!</v>
      </c>
      <c r="G321" s="32" t="e">
        <f t="shared" si="102"/>
        <v>#DIV/0!</v>
      </c>
      <c r="H321" s="32" t="e">
        <f t="shared" si="102"/>
        <v>#DIV/0!</v>
      </c>
      <c r="I321" s="32" t="e">
        <f t="shared" si="102"/>
        <v>#DIV/0!</v>
      </c>
      <c r="J321" s="32" t="e">
        <f t="shared" si="102"/>
        <v>#DIV/0!</v>
      </c>
      <c r="K321" s="32" t="e">
        <f t="shared" si="102"/>
        <v>#DIV/0!</v>
      </c>
      <c r="L321" s="32" t="e">
        <f t="shared" si="102"/>
        <v>#DIV/0!</v>
      </c>
      <c r="M321" s="32" t="e">
        <f t="shared" si="102"/>
        <v>#DIV/0!</v>
      </c>
    </row>
    <row r="322" spans="1:13" ht="14.25" customHeight="1">
      <c r="A322" s="12" t="s">
        <v>135</v>
      </c>
      <c r="B322" s="34"/>
      <c r="C322" s="35">
        <f>D322+E322+F322+G322+H322+I322+J322+K322+L322+M322</f>
        <v>0</v>
      </c>
      <c r="D322" s="33"/>
      <c r="E322" s="33"/>
      <c r="F322" s="33"/>
      <c r="G322" s="33"/>
      <c r="H322" s="16"/>
      <c r="I322" s="16"/>
      <c r="J322" s="16"/>
      <c r="K322" s="16"/>
      <c r="L322" s="16"/>
      <c r="M322" s="16"/>
    </row>
    <row r="323" spans="1:13" ht="14.25" customHeight="1">
      <c r="A323" s="12" t="s">
        <v>136</v>
      </c>
      <c r="B323" s="47" t="e">
        <f aca="true" t="shared" si="103" ref="B323:M323">B322/B320*100</f>
        <v>#DIV/0!</v>
      </c>
      <c r="C323" s="35" t="e">
        <f t="shared" si="103"/>
        <v>#DIV/0!</v>
      </c>
      <c r="D323" s="35" t="e">
        <f t="shared" si="103"/>
        <v>#DIV/0!</v>
      </c>
      <c r="E323" s="35" t="e">
        <f t="shared" si="103"/>
        <v>#DIV/0!</v>
      </c>
      <c r="F323" s="35" t="e">
        <f t="shared" si="103"/>
        <v>#DIV/0!</v>
      </c>
      <c r="G323" s="35" t="e">
        <f t="shared" si="103"/>
        <v>#DIV/0!</v>
      </c>
      <c r="H323" s="35" t="e">
        <f t="shared" si="103"/>
        <v>#DIV/0!</v>
      </c>
      <c r="I323" s="35" t="e">
        <f t="shared" si="103"/>
        <v>#DIV/0!</v>
      </c>
      <c r="J323" s="35" t="e">
        <f t="shared" si="103"/>
        <v>#DIV/0!</v>
      </c>
      <c r="K323" s="35" t="e">
        <f t="shared" si="103"/>
        <v>#DIV/0!</v>
      </c>
      <c r="L323" s="35" t="e">
        <f t="shared" si="103"/>
        <v>#DIV/0!</v>
      </c>
      <c r="M323" s="35" t="e">
        <f t="shared" si="103"/>
        <v>#DIV/0!</v>
      </c>
    </row>
    <row r="324" spans="1:13" ht="28.5">
      <c r="A324" s="67" t="s">
        <v>157</v>
      </c>
      <c r="B324" s="57"/>
      <c r="C324" s="42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5">
      <c r="A325" s="12" t="s">
        <v>132</v>
      </c>
      <c r="B325" s="34"/>
      <c r="C325" s="35">
        <f>D325+E325+F325+G325+H325+I325+J325+K325+L325+M325</f>
        <v>0</v>
      </c>
      <c r="D325" s="33"/>
      <c r="E325" s="33"/>
      <c r="F325" s="33"/>
      <c r="G325" s="33"/>
      <c r="H325" s="16"/>
      <c r="I325" s="16"/>
      <c r="J325" s="16"/>
      <c r="K325" s="16"/>
      <c r="L325" s="16"/>
      <c r="M325" s="16"/>
    </row>
    <row r="326" spans="1:13" ht="15">
      <c r="A326" s="12" t="s">
        <v>133</v>
      </c>
      <c r="B326" s="34"/>
      <c r="C326" s="35">
        <f>D326+E326+F326+G326+H326+I326+J326+K326+L326+M326</f>
        <v>0</v>
      </c>
      <c r="D326" s="33"/>
      <c r="E326" s="33"/>
      <c r="F326" s="33"/>
      <c r="G326" s="33"/>
      <c r="H326" s="16"/>
      <c r="I326" s="16"/>
      <c r="J326" s="16"/>
      <c r="K326" s="16"/>
      <c r="L326" s="16"/>
      <c r="M326" s="16"/>
    </row>
    <row r="327" spans="1:13" ht="15">
      <c r="A327" s="12" t="s">
        <v>134</v>
      </c>
      <c r="B327" s="47" t="e">
        <f aca="true" t="shared" si="104" ref="B327:M327">B326/B325*100</f>
        <v>#DIV/0!</v>
      </c>
      <c r="C327" s="32" t="e">
        <f t="shared" si="104"/>
        <v>#DIV/0!</v>
      </c>
      <c r="D327" s="32" t="e">
        <f t="shared" si="104"/>
        <v>#DIV/0!</v>
      </c>
      <c r="E327" s="32" t="e">
        <f t="shared" si="104"/>
        <v>#DIV/0!</v>
      </c>
      <c r="F327" s="32" t="e">
        <f t="shared" si="104"/>
        <v>#DIV/0!</v>
      </c>
      <c r="G327" s="32" t="e">
        <f t="shared" si="104"/>
        <v>#DIV/0!</v>
      </c>
      <c r="H327" s="32" t="e">
        <f t="shared" si="104"/>
        <v>#DIV/0!</v>
      </c>
      <c r="I327" s="32" t="e">
        <f t="shared" si="104"/>
        <v>#DIV/0!</v>
      </c>
      <c r="J327" s="32" t="e">
        <f t="shared" si="104"/>
        <v>#DIV/0!</v>
      </c>
      <c r="K327" s="32" t="e">
        <f t="shared" si="104"/>
        <v>#DIV/0!</v>
      </c>
      <c r="L327" s="32" t="e">
        <f t="shared" si="104"/>
        <v>#DIV/0!</v>
      </c>
      <c r="M327" s="32" t="e">
        <f t="shared" si="104"/>
        <v>#DIV/0!</v>
      </c>
    </row>
    <row r="328" spans="1:13" ht="15">
      <c r="A328" s="12" t="s">
        <v>135</v>
      </c>
      <c r="B328" s="34"/>
      <c r="C328" s="35">
        <f>D328+E328+F328+G328+H328+I328+J328+K328+L328+M328</f>
        <v>0</v>
      </c>
      <c r="D328" s="33"/>
      <c r="E328" s="33"/>
      <c r="F328" s="33"/>
      <c r="G328" s="33"/>
      <c r="H328" s="16"/>
      <c r="I328" s="16"/>
      <c r="J328" s="16"/>
      <c r="K328" s="16"/>
      <c r="L328" s="16"/>
      <c r="M328" s="16"/>
    </row>
    <row r="329" spans="1:13" ht="15">
      <c r="A329" s="12" t="s">
        <v>136</v>
      </c>
      <c r="B329" s="47" t="e">
        <f aca="true" t="shared" si="105" ref="B329:M329">B328/B326*100</f>
        <v>#DIV/0!</v>
      </c>
      <c r="C329" s="35" t="e">
        <f t="shared" si="105"/>
        <v>#DIV/0!</v>
      </c>
      <c r="D329" s="35" t="e">
        <f t="shared" si="105"/>
        <v>#DIV/0!</v>
      </c>
      <c r="E329" s="35" t="e">
        <f t="shared" si="105"/>
        <v>#DIV/0!</v>
      </c>
      <c r="F329" s="35" t="e">
        <f t="shared" si="105"/>
        <v>#DIV/0!</v>
      </c>
      <c r="G329" s="35" t="e">
        <f t="shared" si="105"/>
        <v>#DIV/0!</v>
      </c>
      <c r="H329" s="35" t="e">
        <f t="shared" si="105"/>
        <v>#DIV/0!</v>
      </c>
      <c r="I329" s="35" t="e">
        <f t="shared" si="105"/>
        <v>#DIV/0!</v>
      </c>
      <c r="J329" s="35" t="e">
        <f t="shared" si="105"/>
        <v>#DIV/0!</v>
      </c>
      <c r="K329" s="35" t="e">
        <f t="shared" si="105"/>
        <v>#DIV/0!</v>
      </c>
      <c r="L329" s="35" t="e">
        <f t="shared" si="105"/>
        <v>#DIV/0!</v>
      </c>
      <c r="M329" s="35" t="e">
        <f t="shared" si="105"/>
        <v>#DIV/0!</v>
      </c>
    </row>
    <row r="330" spans="1:13" ht="14.25" customHeight="1">
      <c r="A330" s="67" t="s">
        <v>158</v>
      </c>
      <c r="B330" s="57"/>
      <c r="C330" s="42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4.25" customHeight="1">
      <c r="A331" s="12" t="s">
        <v>132</v>
      </c>
      <c r="B331" s="34"/>
      <c r="C331" s="35">
        <f>D331+E331+F331+G331+H331+I331+J331+K331+L331+M331</f>
        <v>0</v>
      </c>
      <c r="D331" s="33"/>
      <c r="E331" s="33"/>
      <c r="F331" s="33"/>
      <c r="G331" s="33"/>
      <c r="H331" s="16"/>
      <c r="I331" s="16"/>
      <c r="J331" s="16"/>
      <c r="K331" s="16"/>
      <c r="L331" s="16"/>
      <c r="M331" s="16"/>
    </row>
    <row r="332" spans="1:13" ht="14.25" customHeight="1">
      <c r="A332" s="12" t="s">
        <v>133</v>
      </c>
      <c r="B332" s="34"/>
      <c r="C332" s="35">
        <f>D332+E332+F332+G332+H332+I332+J332+K332+L332+M332</f>
        <v>0</v>
      </c>
      <c r="D332" s="33"/>
      <c r="E332" s="33"/>
      <c r="F332" s="33"/>
      <c r="G332" s="33"/>
      <c r="H332" s="16"/>
      <c r="I332" s="16"/>
      <c r="J332" s="16"/>
      <c r="K332" s="16"/>
      <c r="L332" s="16"/>
      <c r="M332" s="16"/>
    </row>
    <row r="333" spans="1:13" ht="14.25" customHeight="1">
      <c r="A333" s="12" t="s">
        <v>134</v>
      </c>
      <c r="B333" s="47" t="e">
        <f aca="true" t="shared" si="106" ref="B333:M333">B332/B331*100</f>
        <v>#DIV/0!</v>
      </c>
      <c r="C333" s="32" t="e">
        <f t="shared" si="106"/>
        <v>#DIV/0!</v>
      </c>
      <c r="D333" s="32" t="e">
        <f t="shared" si="106"/>
        <v>#DIV/0!</v>
      </c>
      <c r="E333" s="32" t="e">
        <f t="shared" si="106"/>
        <v>#DIV/0!</v>
      </c>
      <c r="F333" s="32" t="e">
        <f t="shared" si="106"/>
        <v>#DIV/0!</v>
      </c>
      <c r="G333" s="32" t="e">
        <f t="shared" si="106"/>
        <v>#DIV/0!</v>
      </c>
      <c r="H333" s="32" t="e">
        <f t="shared" si="106"/>
        <v>#DIV/0!</v>
      </c>
      <c r="I333" s="32" t="e">
        <f t="shared" si="106"/>
        <v>#DIV/0!</v>
      </c>
      <c r="J333" s="32" t="e">
        <f t="shared" si="106"/>
        <v>#DIV/0!</v>
      </c>
      <c r="K333" s="32" t="e">
        <f t="shared" si="106"/>
        <v>#DIV/0!</v>
      </c>
      <c r="L333" s="32" t="e">
        <f t="shared" si="106"/>
        <v>#DIV/0!</v>
      </c>
      <c r="M333" s="32" t="e">
        <f t="shared" si="106"/>
        <v>#DIV/0!</v>
      </c>
    </row>
    <row r="334" spans="1:13" ht="14.25" customHeight="1">
      <c r="A334" s="12" t="s">
        <v>135</v>
      </c>
      <c r="B334" s="34"/>
      <c r="C334" s="35">
        <f>D334+E334+F334+G334+H334+I334+J334+K334+L334+M334</f>
        <v>0</v>
      </c>
      <c r="D334" s="33"/>
      <c r="E334" s="33"/>
      <c r="F334" s="33"/>
      <c r="G334" s="33"/>
      <c r="H334" s="16"/>
      <c r="I334" s="16"/>
      <c r="J334" s="16"/>
      <c r="K334" s="16"/>
      <c r="L334" s="16"/>
      <c r="M334" s="16"/>
    </row>
    <row r="335" spans="1:13" ht="14.25" customHeight="1">
      <c r="A335" s="12" t="s">
        <v>136</v>
      </c>
      <c r="B335" s="47" t="e">
        <f aca="true" t="shared" si="107" ref="B335:M335">B334/B332*100</f>
        <v>#DIV/0!</v>
      </c>
      <c r="C335" s="35" t="e">
        <f t="shared" si="107"/>
        <v>#DIV/0!</v>
      </c>
      <c r="D335" s="35" t="e">
        <f t="shared" si="107"/>
        <v>#DIV/0!</v>
      </c>
      <c r="E335" s="35" t="e">
        <f t="shared" si="107"/>
        <v>#DIV/0!</v>
      </c>
      <c r="F335" s="35" t="e">
        <f t="shared" si="107"/>
        <v>#DIV/0!</v>
      </c>
      <c r="G335" s="35" t="e">
        <f t="shared" si="107"/>
        <v>#DIV/0!</v>
      </c>
      <c r="H335" s="35" t="e">
        <f t="shared" si="107"/>
        <v>#DIV/0!</v>
      </c>
      <c r="I335" s="35" t="e">
        <f t="shared" si="107"/>
        <v>#DIV/0!</v>
      </c>
      <c r="J335" s="35" t="e">
        <f t="shared" si="107"/>
        <v>#DIV/0!</v>
      </c>
      <c r="K335" s="35" t="e">
        <f t="shared" si="107"/>
        <v>#DIV/0!</v>
      </c>
      <c r="L335" s="35" t="e">
        <f t="shared" si="107"/>
        <v>#DIV/0!</v>
      </c>
      <c r="M335" s="35" t="e">
        <f t="shared" si="107"/>
        <v>#DIV/0!</v>
      </c>
    </row>
    <row r="336" spans="1:13" ht="26.25" customHeight="1">
      <c r="A336" s="67" t="s">
        <v>159</v>
      </c>
      <c r="B336" s="31"/>
      <c r="C336" s="42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4.25" customHeight="1">
      <c r="A337" s="12" t="s">
        <v>132</v>
      </c>
      <c r="B337" s="34"/>
      <c r="C337" s="35">
        <f>D337+E337+F337+G337+H337+I337+J337+K337+L337+M337</f>
        <v>0</v>
      </c>
      <c r="D337" s="33"/>
      <c r="E337" s="33"/>
      <c r="F337" s="33"/>
      <c r="G337" s="33"/>
      <c r="H337" s="16"/>
      <c r="I337" s="16"/>
      <c r="J337" s="16"/>
      <c r="K337" s="16"/>
      <c r="L337" s="16"/>
      <c r="M337" s="16"/>
    </row>
    <row r="338" spans="1:13" ht="14.25" customHeight="1">
      <c r="A338" s="12" t="s">
        <v>133</v>
      </c>
      <c r="B338" s="34"/>
      <c r="C338" s="35">
        <f>D338+E338+F338+G338+H338+I338+J338+K338+L338+M338</f>
        <v>0</v>
      </c>
      <c r="D338" s="33"/>
      <c r="E338" s="33"/>
      <c r="F338" s="33"/>
      <c r="G338" s="33"/>
      <c r="H338" s="16"/>
      <c r="I338" s="16"/>
      <c r="J338" s="16"/>
      <c r="K338" s="16"/>
      <c r="L338" s="16"/>
      <c r="M338" s="16"/>
    </row>
    <row r="339" spans="1:13" ht="14.25" customHeight="1">
      <c r="A339" s="12" t="s">
        <v>134</v>
      </c>
      <c r="B339" s="47" t="e">
        <f aca="true" t="shared" si="108" ref="B339:M339">B338/B337*100</f>
        <v>#DIV/0!</v>
      </c>
      <c r="C339" s="32" t="e">
        <f t="shared" si="108"/>
        <v>#DIV/0!</v>
      </c>
      <c r="D339" s="32" t="e">
        <f t="shared" si="108"/>
        <v>#DIV/0!</v>
      </c>
      <c r="E339" s="32" t="e">
        <f t="shared" si="108"/>
        <v>#DIV/0!</v>
      </c>
      <c r="F339" s="32" t="e">
        <f t="shared" si="108"/>
        <v>#DIV/0!</v>
      </c>
      <c r="G339" s="32" t="e">
        <f t="shared" si="108"/>
        <v>#DIV/0!</v>
      </c>
      <c r="H339" s="32" t="e">
        <f t="shared" si="108"/>
        <v>#DIV/0!</v>
      </c>
      <c r="I339" s="32" t="e">
        <f t="shared" si="108"/>
        <v>#DIV/0!</v>
      </c>
      <c r="J339" s="32" t="e">
        <f t="shared" si="108"/>
        <v>#DIV/0!</v>
      </c>
      <c r="K339" s="32" t="e">
        <f t="shared" si="108"/>
        <v>#DIV/0!</v>
      </c>
      <c r="L339" s="32" t="e">
        <f t="shared" si="108"/>
        <v>#DIV/0!</v>
      </c>
      <c r="M339" s="32" t="e">
        <f t="shared" si="108"/>
        <v>#DIV/0!</v>
      </c>
    </row>
    <row r="340" spans="1:13" ht="14.25" customHeight="1">
      <c r="A340" s="12" t="s">
        <v>135</v>
      </c>
      <c r="B340" s="34"/>
      <c r="C340" s="35">
        <f>D340+E340+F340+G340+H340+I340+J340+K340+L340+M340</f>
        <v>0</v>
      </c>
      <c r="D340" s="33"/>
      <c r="E340" s="33"/>
      <c r="F340" s="33"/>
      <c r="G340" s="33"/>
      <c r="H340" s="16"/>
      <c r="I340" s="16"/>
      <c r="J340" s="16"/>
      <c r="K340" s="16"/>
      <c r="L340" s="16"/>
      <c r="M340" s="16"/>
    </row>
    <row r="341" spans="1:13" ht="14.25" customHeight="1">
      <c r="A341" s="12" t="s">
        <v>136</v>
      </c>
      <c r="B341" s="47" t="e">
        <f aca="true" t="shared" si="109" ref="B341:M341">B340/B338*100</f>
        <v>#DIV/0!</v>
      </c>
      <c r="C341" s="35" t="e">
        <f t="shared" si="109"/>
        <v>#DIV/0!</v>
      </c>
      <c r="D341" s="35" t="e">
        <f t="shared" si="109"/>
        <v>#DIV/0!</v>
      </c>
      <c r="E341" s="35" t="e">
        <f t="shared" si="109"/>
        <v>#DIV/0!</v>
      </c>
      <c r="F341" s="35" t="e">
        <f t="shared" si="109"/>
        <v>#DIV/0!</v>
      </c>
      <c r="G341" s="35" t="e">
        <f t="shared" si="109"/>
        <v>#DIV/0!</v>
      </c>
      <c r="H341" s="35" t="e">
        <f t="shared" si="109"/>
        <v>#DIV/0!</v>
      </c>
      <c r="I341" s="35" t="e">
        <f t="shared" si="109"/>
        <v>#DIV/0!</v>
      </c>
      <c r="J341" s="35" t="e">
        <f t="shared" si="109"/>
        <v>#DIV/0!</v>
      </c>
      <c r="K341" s="35" t="e">
        <f t="shared" si="109"/>
        <v>#DIV/0!</v>
      </c>
      <c r="L341" s="35" t="e">
        <f t="shared" si="109"/>
        <v>#DIV/0!</v>
      </c>
      <c r="M341" s="35" t="e">
        <f t="shared" si="109"/>
        <v>#DIV/0!</v>
      </c>
    </row>
    <row r="342" spans="1:13" ht="39.75" customHeight="1">
      <c r="A342" s="67" t="s">
        <v>160</v>
      </c>
      <c r="B342" s="45"/>
      <c r="C342" s="42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4.25" customHeight="1">
      <c r="A343" s="12" t="s">
        <v>132</v>
      </c>
      <c r="B343" s="34"/>
      <c r="C343" s="35">
        <f>D343+E343+F343+G343+H343+I343+J343+K343+L343+M343</f>
        <v>0</v>
      </c>
      <c r="D343" s="33"/>
      <c r="E343" s="33"/>
      <c r="F343" s="33"/>
      <c r="G343" s="33"/>
      <c r="H343" s="16"/>
      <c r="I343" s="16"/>
      <c r="J343" s="16"/>
      <c r="K343" s="16"/>
      <c r="L343" s="16"/>
      <c r="M343" s="16"/>
    </row>
    <row r="344" spans="1:13" ht="14.25" customHeight="1">
      <c r="A344" s="12" t="s">
        <v>133</v>
      </c>
      <c r="B344" s="34"/>
      <c r="C344" s="35">
        <f>D344+E344+F344+G344+H344+I344+J344+K344+L344+M344</f>
        <v>0</v>
      </c>
      <c r="D344" s="33"/>
      <c r="E344" s="33"/>
      <c r="F344" s="33"/>
      <c r="G344" s="33"/>
      <c r="H344" s="16"/>
      <c r="I344" s="16"/>
      <c r="J344" s="16"/>
      <c r="K344" s="16"/>
      <c r="L344" s="16"/>
      <c r="M344" s="16"/>
    </row>
    <row r="345" spans="1:13" ht="14.25" customHeight="1">
      <c r="A345" s="12" t="s">
        <v>134</v>
      </c>
      <c r="B345" s="47" t="e">
        <f aca="true" t="shared" si="110" ref="B345:M345">B344/B343*100</f>
        <v>#DIV/0!</v>
      </c>
      <c r="C345" s="32" t="e">
        <f t="shared" si="110"/>
        <v>#DIV/0!</v>
      </c>
      <c r="D345" s="32" t="e">
        <f t="shared" si="110"/>
        <v>#DIV/0!</v>
      </c>
      <c r="E345" s="32" t="e">
        <f t="shared" si="110"/>
        <v>#DIV/0!</v>
      </c>
      <c r="F345" s="32" t="e">
        <f t="shared" si="110"/>
        <v>#DIV/0!</v>
      </c>
      <c r="G345" s="32" t="e">
        <f t="shared" si="110"/>
        <v>#DIV/0!</v>
      </c>
      <c r="H345" s="32" t="e">
        <f t="shared" si="110"/>
        <v>#DIV/0!</v>
      </c>
      <c r="I345" s="32" t="e">
        <f t="shared" si="110"/>
        <v>#DIV/0!</v>
      </c>
      <c r="J345" s="32" t="e">
        <f t="shared" si="110"/>
        <v>#DIV/0!</v>
      </c>
      <c r="K345" s="32" t="e">
        <f t="shared" si="110"/>
        <v>#DIV/0!</v>
      </c>
      <c r="L345" s="32" t="e">
        <f t="shared" si="110"/>
        <v>#DIV/0!</v>
      </c>
      <c r="M345" s="32" t="e">
        <f t="shared" si="110"/>
        <v>#DIV/0!</v>
      </c>
    </row>
    <row r="346" spans="1:13" ht="14.25" customHeight="1">
      <c r="A346" s="12" t="s">
        <v>135</v>
      </c>
      <c r="B346" s="34"/>
      <c r="C346" s="35">
        <f>D346+E346+F346+G346+H346+I346+J346+K346+L346+M346</f>
        <v>0</v>
      </c>
      <c r="D346" s="33"/>
      <c r="E346" s="33"/>
      <c r="F346" s="33"/>
      <c r="G346" s="33"/>
      <c r="H346" s="16"/>
      <c r="I346" s="16"/>
      <c r="J346" s="16"/>
      <c r="K346" s="16"/>
      <c r="L346" s="16"/>
      <c r="M346" s="16"/>
    </row>
    <row r="347" spans="1:13" ht="14.25" customHeight="1">
      <c r="A347" s="12" t="s">
        <v>136</v>
      </c>
      <c r="B347" s="47" t="e">
        <f aca="true" t="shared" si="111" ref="B347:M347">B346/B344*100</f>
        <v>#DIV/0!</v>
      </c>
      <c r="C347" s="35" t="e">
        <f t="shared" si="111"/>
        <v>#DIV/0!</v>
      </c>
      <c r="D347" s="35" t="e">
        <f t="shared" si="111"/>
        <v>#DIV/0!</v>
      </c>
      <c r="E347" s="35" t="e">
        <f t="shared" si="111"/>
        <v>#DIV/0!</v>
      </c>
      <c r="F347" s="35" t="e">
        <f t="shared" si="111"/>
        <v>#DIV/0!</v>
      </c>
      <c r="G347" s="35" t="e">
        <f t="shared" si="111"/>
        <v>#DIV/0!</v>
      </c>
      <c r="H347" s="35" t="e">
        <f t="shared" si="111"/>
        <v>#DIV/0!</v>
      </c>
      <c r="I347" s="35" t="e">
        <f t="shared" si="111"/>
        <v>#DIV/0!</v>
      </c>
      <c r="J347" s="35" t="e">
        <f t="shared" si="111"/>
        <v>#DIV/0!</v>
      </c>
      <c r="K347" s="35" t="e">
        <f t="shared" si="111"/>
        <v>#DIV/0!</v>
      </c>
      <c r="L347" s="35" t="e">
        <f t="shared" si="111"/>
        <v>#DIV/0!</v>
      </c>
      <c r="M347" s="35" t="e">
        <f t="shared" si="111"/>
        <v>#DIV/0!</v>
      </c>
    </row>
    <row r="348" spans="1:13" ht="29.25" customHeight="1">
      <c r="A348" s="67" t="s">
        <v>99</v>
      </c>
      <c r="B348" s="45"/>
      <c r="C348" s="42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4.25" customHeight="1">
      <c r="A349" s="12" t="s">
        <v>132</v>
      </c>
      <c r="B349" s="34"/>
      <c r="C349" s="35">
        <f>D349+E349+F349+G349+H349+I349+J349+K349+L349+M349</f>
        <v>0</v>
      </c>
      <c r="D349" s="33"/>
      <c r="E349" s="33"/>
      <c r="F349" s="33"/>
      <c r="G349" s="33"/>
      <c r="H349" s="16"/>
      <c r="I349" s="16"/>
      <c r="J349" s="16"/>
      <c r="K349" s="16"/>
      <c r="L349" s="16"/>
      <c r="M349" s="16"/>
    </row>
    <row r="350" spans="1:13" ht="14.25" customHeight="1">
      <c r="A350" s="12" t="s">
        <v>133</v>
      </c>
      <c r="B350" s="34"/>
      <c r="C350" s="35">
        <f>D350+E350+F350+G350+H350+I350+J350+K350+L350+M350</f>
        <v>0</v>
      </c>
      <c r="D350" s="33"/>
      <c r="E350" s="33"/>
      <c r="F350" s="33"/>
      <c r="G350" s="33"/>
      <c r="H350" s="16"/>
      <c r="I350" s="16"/>
      <c r="J350" s="16"/>
      <c r="K350" s="16"/>
      <c r="L350" s="16"/>
      <c r="M350" s="16"/>
    </row>
    <row r="351" spans="1:13" ht="14.25" customHeight="1">
      <c r="A351" s="12" t="s">
        <v>134</v>
      </c>
      <c r="B351" s="47" t="e">
        <f aca="true" t="shared" si="112" ref="B351:M351">B350/B349*100</f>
        <v>#DIV/0!</v>
      </c>
      <c r="C351" s="32" t="e">
        <f t="shared" si="112"/>
        <v>#DIV/0!</v>
      </c>
      <c r="D351" s="32" t="e">
        <f t="shared" si="112"/>
        <v>#DIV/0!</v>
      </c>
      <c r="E351" s="32" t="e">
        <f t="shared" si="112"/>
        <v>#DIV/0!</v>
      </c>
      <c r="F351" s="32" t="e">
        <f t="shared" si="112"/>
        <v>#DIV/0!</v>
      </c>
      <c r="G351" s="32" t="e">
        <f t="shared" si="112"/>
        <v>#DIV/0!</v>
      </c>
      <c r="H351" s="32" t="e">
        <f t="shared" si="112"/>
        <v>#DIV/0!</v>
      </c>
      <c r="I351" s="32" t="e">
        <f t="shared" si="112"/>
        <v>#DIV/0!</v>
      </c>
      <c r="J351" s="32" t="e">
        <f t="shared" si="112"/>
        <v>#DIV/0!</v>
      </c>
      <c r="K351" s="32" t="e">
        <f t="shared" si="112"/>
        <v>#DIV/0!</v>
      </c>
      <c r="L351" s="32" t="e">
        <f t="shared" si="112"/>
        <v>#DIV/0!</v>
      </c>
      <c r="M351" s="32" t="e">
        <f t="shared" si="112"/>
        <v>#DIV/0!</v>
      </c>
    </row>
    <row r="352" spans="1:13" ht="14.25" customHeight="1">
      <c r="A352" s="12" t="s">
        <v>135</v>
      </c>
      <c r="B352" s="34"/>
      <c r="C352" s="35">
        <f>D352+E352+F352+G352+H352+I352+J352+K352+L352+M352</f>
        <v>0</v>
      </c>
      <c r="D352" s="33"/>
      <c r="E352" s="33"/>
      <c r="F352" s="33"/>
      <c r="G352" s="33"/>
      <c r="H352" s="16"/>
      <c r="I352" s="16"/>
      <c r="J352" s="16"/>
      <c r="K352" s="16"/>
      <c r="L352" s="16"/>
      <c r="M352" s="16"/>
    </row>
    <row r="353" spans="1:13" ht="14.25" customHeight="1">
      <c r="A353" s="12" t="s">
        <v>136</v>
      </c>
      <c r="B353" s="47" t="e">
        <f aca="true" t="shared" si="113" ref="B353:M353">B352/B350*100</f>
        <v>#DIV/0!</v>
      </c>
      <c r="C353" s="35" t="e">
        <f t="shared" si="113"/>
        <v>#DIV/0!</v>
      </c>
      <c r="D353" s="35" t="e">
        <f t="shared" si="113"/>
        <v>#DIV/0!</v>
      </c>
      <c r="E353" s="35" t="e">
        <f t="shared" si="113"/>
        <v>#DIV/0!</v>
      </c>
      <c r="F353" s="35" t="e">
        <f t="shared" si="113"/>
        <v>#DIV/0!</v>
      </c>
      <c r="G353" s="35" t="e">
        <f t="shared" si="113"/>
        <v>#DIV/0!</v>
      </c>
      <c r="H353" s="35" t="e">
        <f t="shared" si="113"/>
        <v>#DIV/0!</v>
      </c>
      <c r="I353" s="35" t="e">
        <f t="shared" si="113"/>
        <v>#DIV/0!</v>
      </c>
      <c r="J353" s="35" t="e">
        <f t="shared" si="113"/>
        <v>#DIV/0!</v>
      </c>
      <c r="K353" s="35" t="e">
        <f t="shared" si="113"/>
        <v>#DIV/0!</v>
      </c>
      <c r="L353" s="35" t="e">
        <f t="shared" si="113"/>
        <v>#DIV/0!</v>
      </c>
      <c r="M353" s="35" t="e">
        <f t="shared" si="113"/>
        <v>#DIV/0!</v>
      </c>
    </row>
    <row r="354" spans="1:13" ht="27" customHeight="1">
      <c r="A354" s="67" t="s">
        <v>100</v>
      </c>
      <c r="B354" s="45"/>
      <c r="C354" s="42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4.25" customHeight="1">
      <c r="A355" s="12" t="s">
        <v>132</v>
      </c>
      <c r="B355" s="34"/>
      <c r="C355" s="35">
        <f>D355+E355+F355+G355+H355+I355+J355+K355+L355+M355</f>
        <v>0</v>
      </c>
      <c r="D355" s="33"/>
      <c r="E355" s="33"/>
      <c r="F355" s="33"/>
      <c r="G355" s="33"/>
      <c r="H355" s="16"/>
      <c r="I355" s="16"/>
      <c r="J355" s="16"/>
      <c r="K355" s="16"/>
      <c r="L355" s="16"/>
      <c r="M355" s="16"/>
    </row>
    <row r="356" spans="1:13" ht="14.25" customHeight="1">
      <c r="A356" s="12" t="s">
        <v>133</v>
      </c>
      <c r="B356" s="34"/>
      <c r="C356" s="35">
        <f>D356+E356+F356+G356+H356+I356+J356+K356+L356+M356</f>
        <v>0</v>
      </c>
      <c r="D356" s="33"/>
      <c r="E356" s="33"/>
      <c r="F356" s="33"/>
      <c r="G356" s="33"/>
      <c r="H356" s="16"/>
      <c r="I356" s="16"/>
      <c r="J356" s="16"/>
      <c r="K356" s="16"/>
      <c r="L356" s="16"/>
      <c r="M356" s="16"/>
    </row>
    <row r="357" spans="1:13" ht="14.25" customHeight="1">
      <c r="A357" s="12" t="s">
        <v>134</v>
      </c>
      <c r="B357" s="47" t="e">
        <f aca="true" t="shared" si="114" ref="B357:M357">B356/B355*100</f>
        <v>#DIV/0!</v>
      </c>
      <c r="C357" s="32" t="e">
        <f t="shared" si="114"/>
        <v>#DIV/0!</v>
      </c>
      <c r="D357" s="32" t="e">
        <f t="shared" si="114"/>
        <v>#DIV/0!</v>
      </c>
      <c r="E357" s="32" t="e">
        <f t="shared" si="114"/>
        <v>#DIV/0!</v>
      </c>
      <c r="F357" s="32" t="e">
        <f t="shared" si="114"/>
        <v>#DIV/0!</v>
      </c>
      <c r="G357" s="32" t="e">
        <f t="shared" si="114"/>
        <v>#DIV/0!</v>
      </c>
      <c r="H357" s="32" t="e">
        <f t="shared" si="114"/>
        <v>#DIV/0!</v>
      </c>
      <c r="I357" s="32" t="e">
        <f t="shared" si="114"/>
        <v>#DIV/0!</v>
      </c>
      <c r="J357" s="32" t="e">
        <f t="shared" si="114"/>
        <v>#DIV/0!</v>
      </c>
      <c r="K357" s="32" t="e">
        <f t="shared" si="114"/>
        <v>#DIV/0!</v>
      </c>
      <c r="L357" s="32" t="e">
        <f t="shared" si="114"/>
        <v>#DIV/0!</v>
      </c>
      <c r="M357" s="32" t="e">
        <f t="shared" si="114"/>
        <v>#DIV/0!</v>
      </c>
    </row>
    <row r="358" spans="1:13" ht="14.25" customHeight="1">
      <c r="A358" s="12" t="s">
        <v>135</v>
      </c>
      <c r="B358" s="34"/>
      <c r="C358" s="35">
        <f>D358+E358+F358+G358+H358+I358+J358+K358+L358+M358</f>
        <v>0</v>
      </c>
      <c r="D358" s="33"/>
      <c r="E358" s="33"/>
      <c r="F358" s="33"/>
      <c r="G358" s="33"/>
      <c r="H358" s="16"/>
      <c r="I358" s="16"/>
      <c r="J358" s="16"/>
      <c r="K358" s="16"/>
      <c r="L358" s="16"/>
      <c r="M358" s="16"/>
    </row>
    <row r="359" spans="1:13" ht="14.25" customHeight="1">
      <c r="A359" s="12" t="s">
        <v>136</v>
      </c>
      <c r="B359" s="47" t="e">
        <f aca="true" t="shared" si="115" ref="B359:M359">B358/B356*100</f>
        <v>#DIV/0!</v>
      </c>
      <c r="C359" s="35" t="e">
        <f t="shared" si="115"/>
        <v>#DIV/0!</v>
      </c>
      <c r="D359" s="35" t="e">
        <f t="shared" si="115"/>
        <v>#DIV/0!</v>
      </c>
      <c r="E359" s="35" t="e">
        <f t="shared" si="115"/>
        <v>#DIV/0!</v>
      </c>
      <c r="F359" s="35" t="e">
        <f t="shared" si="115"/>
        <v>#DIV/0!</v>
      </c>
      <c r="G359" s="35" t="e">
        <f t="shared" si="115"/>
        <v>#DIV/0!</v>
      </c>
      <c r="H359" s="35" t="e">
        <f t="shared" si="115"/>
        <v>#DIV/0!</v>
      </c>
      <c r="I359" s="35" t="e">
        <f t="shared" si="115"/>
        <v>#DIV/0!</v>
      </c>
      <c r="J359" s="35" t="e">
        <f t="shared" si="115"/>
        <v>#DIV/0!</v>
      </c>
      <c r="K359" s="35" t="e">
        <f t="shared" si="115"/>
        <v>#DIV/0!</v>
      </c>
      <c r="L359" s="35" t="e">
        <f t="shared" si="115"/>
        <v>#DIV/0!</v>
      </c>
      <c r="M359" s="35" t="e">
        <f t="shared" si="115"/>
        <v>#DIV/0!</v>
      </c>
    </row>
    <row r="360" spans="1:13" ht="28.5" customHeight="1">
      <c r="A360" s="67" t="s">
        <v>161</v>
      </c>
      <c r="B360" s="47"/>
      <c r="C360" s="35"/>
      <c r="D360" s="66"/>
      <c r="E360" s="66"/>
      <c r="F360" s="66"/>
      <c r="G360" s="66"/>
      <c r="H360" s="66"/>
      <c r="I360" s="66"/>
      <c r="J360" s="66"/>
      <c r="K360" s="66"/>
      <c r="L360" s="66"/>
      <c r="M360" s="66"/>
    </row>
    <row r="361" spans="1:13" ht="14.25" customHeight="1">
      <c r="A361" s="12" t="s">
        <v>132</v>
      </c>
      <c r="B361" s="34"/>
      <c r="C361" s="35">
        <f>D361+E361+F361+G361+H361+I361+J361+K361+L361+M361</f>
        <v>0</v>
      </c>
      <c r="D361" s="33"/>
      <c r="E361" s="33"/>
      <c r="F361" s="33"/>
      <c r="G361" s="33"/>
      <c r="H361" s="16"/>
      <c r="I361" s="16"/>
      <c r="J361" s="16"/>
      <c r="K361" s="16"/>
      <c r="L361" s="16"/>
      <c r="M361" s="16"/>
    </row>
    <row r="362" spans="1:13" ht="14.25" customHeight="1">
      <c r="A362" s="12" t="s">
        <v>133</v>
      </c>
      <c r="B362" s="34"/>
      <c r="C362" s="35">
        <f>D362+E362+F362+G362+H362+I362+J362+K362+L362+M362</f>
        <v>0</v>
      </c>
      <c r="D362" s="33"/>
      <c r="E362" s="33"/>
      <c r="F362" s="33"/>
      <c r="G362" s="33"/>
      <c r="H362" s="16"/>
      <c r="I362" s="16"/>
      <c r="J362" s="16"/>
      <c r="K362" s="16"/>
      <c r="L362" s="16"/>
      <c r="M362" s="16"/>
    </row>
    <row r="363" spans="1:13" ht="14.25" customHeight="1">
      <c r="A363" s="12" t="s">
        <v>134</v>
      </c>
      <c r="B363" s="47" t="e">
        <f aca="true" t="shared" si="116" ref="B363:M363">B362/B361*100</f>
        <v>#DIV/0!</v>
      </c>
      <c r="C363" s="32" t="e">
        <f t="shared" si="116"/>
        <v>#DIV/0!</v>
      </c>
      <c r="D363" s="32" t="e">
        <f t="shared" si="116"/>
        <v>#DIV/0!</v>
      </c>
      <c r="E363" s="32" t="e">
        <f t="shared" si="116"/>
        <v>#DIV/0!</v>
      </c>
      <c r="F363" s="32" t="e">
        <f t="shared" si="116"/>
        <v>#DIV/0!</v>
      </c>
      <c r="G363" s="32" t="e">
        <f t="shared" si="116"/>
        <v>#DIV/0!</v>
      </c>
      <c r="H363" s="32" t="e">
        <f t="shared" si="116"/>
        <v>#DIV/0!</v>
      </c>
      <c r="I363" s="32" t="e">
        <f t="shared" si="116"/>
        <v>#DIV/0!</v>
      </c>
      <c r="J363" s="32" t="e">
        <f t="shared" si="116"/>
        <v>#DIV/0!</v>
      </c>
      <c r="K363" s="32" t="e">
        <f t="shared" si="116"/>
        <v>#DIV/0!</v>
      </c>
      <c r="L363" s="32" t="e">
        <f t="shared" si="116"/>
        <v>#DIV/0!</v>
      </c>
      <c r="M363" s="32" t="e">
        <f t="shared" si="116"/>
        <v>#DIV/0!</v>
      </c>
    </row>
    <row r="364" spans="1:256" ht="14.25" customHeight="1">
      <c r="A364" s="12" t="s">
        <v>135</v>
      </c>
      <c r="B364" s="34"/>
      <c r="C364" s="35">
        <f>D364+E364+F364+G364+H364+I364+J364+K364+L364+M364</f>
        <v>0</v>
      </c>
      <c r="D364" s="33"/>
      <c r="E364" s="33"/>
      <c r="F364" s="33"/>
      <c r="G364" s="33"/>
      <c r="H364" s="16"/>
      <c r="I364" s="16"/>
      <c r="J364" s="16"/>
      <c r="K364" s="16"/>
      <c r="L364" s="16"/>
      <c r="M364" s="16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13" ht="14.25" customHeight="1">
      <c r="A365" s="12" t="s">
        <v>136</v>
      </c>
      <c r="B365" s="47" t="e">
        <f aca="true" t="shared" si="117" ref="B365:M365">B364/B362*100</f>
        <v>#DIV/0!</v>
      </c>
      <c r="C365" s="35" t="e">
        <f t="shared" si="117"/>
        <v>#DIV/0!</v>
      </c>
      <c r="D365" s="35" t="e">
        <f t="shared" si="117"/>
        <v>#DIV/0!</v>
      </c>
      <c r="E365" s="35" t="e">
        <f t="shared" si="117"/>
        <v>#DIV/0!</v>
      </c>
      <c r="F365" s="35" t="e">
        <f t="shared" si="117"/>
        <v>#DIV/0!</v>
      </c>
      <c r="G365" s="35" t="e">
        <f t="shared" si="117"/>
        <v>#DIV/0!</v>
      </c>
      <c r="H365" s="35" t="e">
        <f t="shared" si="117"/>
        <v>#DIV/0!</v>
      </c>
      <c r="I365" s="35" t="e">
        <f t="shared" si="117"/>
        <v>#DIV/0!</v>
      </c>
      <c r="J365" s="35" t="e">
        <f t="shared" si="117"/>
        <v>#DIV/0!</v>
      </c>
      <c r="K365" s="35" t="e">
        <f t="shared" si="117"/>
        <v>#DIV/0!</v>
      </c>
      <c r="L365" s="35" t="e">
        <f t="shared" si="117"/>
        <v>#DIV/0!</v>
      </c>
      <c r="M365" s="35" t="e">
        <f t="shared" si="117"/>
        <v>#DIV/0!</v>
      </c>
    </row>
    <row r="366" spans="1:13" ht="27.75" customHeight="1">
      <c r="A366" s="67" t="s">
        <v>101</v>
      </c>
      <c r="B366" s="31"/>
      <c r="C366" s="42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4.25" customHeight="1">
      <c r="A367" s="12" t="s">
        <v>132</v>
      </c>
      <c r="B367" s="34"/>
      <c r="C367" s="35">
        <f>D367+E367+F367+G367+H367+I367+J367+K367+L367+M367</f>
        <v>0</v>
      </c>
      <c r="D367" s="33"/>
      <c r="E367" s="33"/>
      <c r="F367" s="33"/>
      <c r="G367" s="33"/>
      <c r="H367" s="16"/>
      <c r="I367" s="16"/>
      <c r="J367" s="16"/>
      <c r="K367" s="16"/>
      <c r="L367" s="16"/>
      <c r="M367" s="16"/>
    </row>
    <row r="368" spans="1:13" ht="14.25" customHeight="1">
      <c r="A368" s="12" t="s">
        <v>133</v>
      </c>
      <c r="B368" s="34"/>
      <c r="C368" s="35">
        <f>D368+E368+F368+G368+H368+I368+J368+K368+L368+M368</f>
        <v>0</v>
      </c>
      <c r="D368" s="33"/>
      <c r="E368" s="33"/>
      <c r="F368" s="33"/>
      <c r="G368" s="33"/>
      <c r="H368" s="16"/>
      <c r="I368" s="16"/>
      <c r="J368" s="16"/>
      <c r="K368" s="16"/>
      <c r="L368" s="16"/>
      <c r="M368" s="16"/>
    </row>
    <row r="369" spans="1:13" ht="14.25" customHeight="1">
      <c r="A369" s="12" t="s">
        <v>134</v>
      </c>
      <c r="B369" s="47" t="e">
        <f aca="true" t="shared" si="118" ref="B369:M369">B368/B367*100</f>
        <v>#DIV/0!</v>
      </c>
      <c r="C369" s="32" t="e">
        <f t="shared" si="118"/>
        <v>#DIV/0!</v>
      </c>
      <c r="D369" s="32" t="e">
        <f t="shared" si="118"/>
        <v>#DIV/0!</v>
      </c>
      <c r="E369" s="32" t="e">
        <f t="shared" si="118"/>
        <v>#DIV/0!</v>
      </c>
      <c r="F369" s="32" t="e">
        <f t="shared" si="118"/>
        <v>#DIV/0!</v>
      </c>
      <c r="G369" s="32" t="e">
        <f t="shared" si="118"/>
        <v>#DIV/0!</v>
      </c>
      <c r="H369" s="32" t="e">
        <f t="shared" si="118"/>
        <v>#DIV/0!</v>
      </c>
      <c r="I369" s="32" t="e">
        <f t="shared" si="118"/>
        <v>#DIV/0!</v>
      </c>
      <c r="J369" s="32" t="e">
        <f t="shared" si="118"/>
        <v>#DIV/0!</v>
      </c>
      <c r="K369" s="32" t="e">
        <f t="shared" si="118"/>
        <v>#DIV/0!</v>
      </c>
      <c r="L369" s="32" t="e">
        <f t="shared" si="118"/>
        <v>#DIV/0!</v>
      </c>
      <c r="M369" s="32" t="e">
        <f t="shared" si="118"/>
        <v>#DIV/0!</v>
      </c>
    </row>
    <row r="370" spans="1:13" ht="14.25" customHeight="1">
      <c r="A370" s="12" t="s">
        <v>135</v>
      </c>
      <c r="B370" s="34"/>
      <c r="C370" s="35">
        <f>D370+E370+F370+G370+H370+I370+J370+K370+L370+M370</f>
        <v>0</v>
      </c>
      <c r="D370" s="33"/>
      <c r="E370" s="33"/>
      <c r="F370" s="33"/>
      <c r="G370" s="33"/>
      <c r="H370" s="16"/>
      <c r="I370" s="16"/>
      <c r="J370" s="16"/>
      <c r="K370" s="16"/>
      <c r="L370" s="16"/>
      <c r="M370" s="16"/>
    </row>
    <row r="371" spans="1:13" ht="14.25" customHeight="1">
      <c r="A371" s="12" t="s">
        <v>136</v>
      </c>
      <c r="B371" s="47" t="e">
        <f aca="true" t="shared" si="119" ref="B371:M371">B370/B368*100</f>
        <v>#DIV/0!</v>
      </c>
      <c r="C371" s="35" t="e">
        <f t="shared" si="119"/>
        <v>#DIV/0!</v>
      </c>
      <c r="D371" s="35" t="e">
        <f t="shared" si="119"/>
        <v>#DIV/0!</v>
      </c>
      <c r="E371" s="35" t="e">
        <f t="shared" si="119"/>
        <v>#DIV/0!</v>
      </c>
      <c r="F371" s="35" t="e">
        <f t="shared" si="119"/>
        <v>#DIV/0!</v>
      </c>
      <c r="G371" s="35" t="e">
        <f t="shared" si="119"/>
        <v>#DIV/0!</v>
      </c>
      <c r="H371" s="35" t="e">
        <f t="shared" si="119"/>
        <v>#DIV/0!</v>
      </c>
      <c r="I371" s="35" t="e">
        <f t="shared" si="119"/>
        <v>#DIV/0!</v>
      </c>
      <c r="J371" s="35" t="e">
        <f t="shared" si="119"/>
        <v>#DIV/0!</v>
      </c>
      <c r="K371" s="35" t="e">
        <f t="shared" si="119"/>
        <v>#DIV/0!</v>
      </c>
      <c r="L371" s="35" t="e">
        <f t="shared" si="119"/>
        <v>#DIV/0!</v>
      </c>
      <c r="M371" s="35" t="e">
        <f t="shared" si="119"/>
        <v>#DIV/0!</v>
      </c>
    </row>
    <row r="372" spans="1:13" ht="14.25" customHeight="1">
      <c r="A372" s="67" t="s">
        <v>102</v>
      </c>
      <c r="B372" s="31"/>
      <c r="C372" s="42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4.25" customHeight="1">
      <c r="A373" s="12" t="s">
        <v>132</v>
      </c>
      <c r="B373" s="48"/>
      <c r="C373" s="35">
        <f>D373+E373+F373+G373+H373+I373+J373+K373+L373+M373</f>
        <v>0</v>
      </c>
      <c r="D373" s="33"/>
      <c r="E373" s="33"/>
      <c r="F373" s="33"/>
      <c r="G373" s="33"/>
      <c r="H373" s="16"/>
      <c r="I373" s="16"/>
      <c r="J373" s="16"/>
      <c r="K373" s="16"/>
      <c r="L373" s="16"/>
      <c r="M373" s="16"/>
    </row>
    <row r="374" spans="1:13" ht="14.25" customHeight="1">
      <c r="A374" s="12" t="s">
        <v>133</v>
      </c>
      <c r="B374" s="48"/>
      <c r="C374" s="35">
        <f>D374+E374+F374+G374+H374+I374+J374+K374+L374+M374</f>
        <v>0</v>
      </c>
      <c r="D374" s="33"/>
      <c r="E374" s="33"/>
      <c r="F374" s="33"/>
      <c r="G374" s="33"/>
      <c r="H374" s="16"/>
      <c r="I374" s="16"/>
      <c r="J374" s="16"/>
      <c r="K374" s="16"/>
      <c r="L374" s="16"/>
      <c r="M374" s="16"/>
    </row>
    <row r="375" spans="1:13" ht="14.25" customHeight="1">
      <c r="A375" s="12" t="s">
        <v>134</v>
      </c>
      <c r="B375" s="47" t="e">
        <f aca="true" t="shared" si="120" ref="B375:M375">B374/B373*100</f>
        <v>#DIV/0!</v>
      </c>
      <c r="C375" s="32" t="e">
        <f t="shared" si="120"/>
        <v>#DIV/0!</v>
      </c>
      <c r="D375" s="32" t="e">
        <f t="shared" si="120"/>
        <v>#DIV/0!</v>
      </c>
      <c r="E375" s="32" t="e">
        <f t="shared" si="120"/>
        <v>#DIV/0!</v>
      </c>
      <c r="F375" s="32" t="e">
        <f t="shared" si="120"/>
        <v>#DIV/0!</v>
      </c>
      <c r="G375" s="32" t="e">
        <f t="shared" si="120"/>
        <v>#DIV/0!</v>
      </c>
      <c r="H375" s="32" t="e">
        <f t="shared" si="120"/>
        <v>#DIV/0!</v>
      </c>
      <c r="I375" s="32" t="e">
        <f t="shared" si="120"/>
        <v>#DIV/0!</v>
      </c>
      <c r="J375" s="32" t="e">
        <f t="shared" si="120"/>
        <v>#DIV/0!</v>
      </c>
      <c r="K375" s="32" t="e">
        <f t="shared" si="120"/>
        <v>#DIV/0!</v>
      </c>
      <c r="L375" s="32" t="e">
        <f t="shared" si="120"/>
        <v>#DIV/0!</v>
      </c>
      <c r="M375" s="32" t="e">
        <f t="shared" si="120"/>
        <v>#DIV/0!</v>
      </c>
    </row>
    <row r="376" spans="1:13" ht="14.25" customHeight="1">
      <c r="A376" s="12" t="s">
        <v>135</v>
      </c>
      <c r="B376" s="48"/>
      <c r="C376" s="35">
        <f>D376+E376+F376+G376+H376+I376+J376+K376+L376+M376</f>
        <v>0</v>
      </c>
      <c r="D376" s="33"/>
      <c r="E376" s="33"/>
      <c r="F376" s="33"/>
      <c r="G376" s="33"/>
      <c r="H376" s="16"/>
      <c r="I376" s="16"/>
      <c r="J376" s="16"/>
      <c r="K376" s="16"/>
      <c r="L376" s="16"/>
      <c r="M376" s="16"/>
    </row>
    <row r="377" spans="1:13" ht="16.5" customHeight="1">
      <c r="A377" s="12" t="s">
        <v>136</v>
      </c>
      <c r="B377" s="47" t="e">
        <f aca="true" t="shared" si="121" ref="B377:M377">B376/B374*100</f>
        <v>#DIV/0!</v>
      </c>
      <c r="C377" s="35" t="e">
        <f t="shared" si="121"/>
        <v>#DIV/0!</v>
      </c>
      <c r="D377" s="35" t="e">
        <f t="shared" si="121"/>
        <v>#DIV/0!</v>
      </c>
      <c r="E377" s="35" t="e">
        <f t="shared" si="121"/>
        <v>#DIV/0!</v>
      </c>
      <c r="F377" s="35" t="e">
        <f t="shared" si="121"/>
        <v>#DIV/0!</v>
      </c>
      <c r="G377" s="35" t="e">
        <f t="shared" si="121"/>
        <v>#DIV/0!</v>
      </c>
      <c r="H377" s="35" t="e">
        <f t="shared" si="121"/>
        <v>#DIV/0!</v>
      </c>
      <c r="I377" s="35" t="e">
        <f t="shared" si="121"/>
        <v>#DIV/0!</v>
      </c>
      <c r="J377" s="35" t="e">
        <f t="shared" si="121"/>
        <v>#DIV/0!</v>
      </c>
      <c r="K377" s="35" t="e">
        <f t="shared" si="121"/>
        <v>#DIV/0!</v>
      </c>
      <c r="L377" s="35" t="e">
        <f t="shared" si="121"/>
        <v>#DIV/0!</v>
      </c>
      <c r="M377" s="35" t="e">
        <f t="shared" si="121"/>
        <v>#DIV/0!</v>
      </c>
    </row>
    <row r="378" spans="1:13" ht="28.5">
      <c r="A378" s="58" t="s">
        <v>142</v>
      </c>
      <c r="B378" s="45"/>
      <c r="C378" s="42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5">
      <c r="A379" s="12" t="s">
        <v>132</v>
      </c>
      <c r="B379" s="34">
        <v>921</v>
      </c>
      <c r="C379" s="53">
        <f>D379+E379+F379+G379+H379+I379+J379+K379+L379+M379</f>
        <v>921</v>
      </c>
      <c r="D379" s="33">
        <f aca="true" t="shared" si="122" ref="D379:M379">D385+D391+D397</f>
        <v>65</v>
      </c>
      <c r="E379" s="33">
        <f t="shared" si="122"/>
        <v>440</v>
      </c>
      <c r="F379" s="33">
        <f t="shared" si="122"/>
        <v>24</v>
      </c>
      <c r="G379" s="33">
        <f t="shared" si="122"/>
        <v>38</v>
      </c>
      <c r="H379" s="33">
        <f t="shared" si="122"/>
        <v>53</v>
      </c>
      <c r="I379" s="33">
        <f t="shared" si="122"/>
        <v>141</v>
      </c>
      <c r="J379" s="33">
        <f t="shared" si="122"/>
        <v>21</v>
      </c>
      <c r="K379" s="33">
        <f t="shared" si="122"/>
        <v>39</v>
      </c>
      <c r="L379" s="33">
        <f t="shared" si="122"/>
        <v>54</v>
      </c>
      <c r="M379" s="33">
        <f t="shared" si="122"/>
        <v>46</v>
      </c>
    </row>
    <row r="380" spans="1:13" ht="15">
      <c r="A380" s="12" t="s">
        <v>133</v>
      </c>
      <c r="B380" s="34">
        <v>937</v>
      </c>
      <c r="C380" s="53">
        <f>D380+E380+F380+G380+H380+I380+J380+K380+L380+M380</f>
        <v>937</v>
      </c>
      <c r="D380" s="33">
        <f aca="true" t="shared" si="123" ref="D380:M380">D386+D392+D398</f>
        <v>65</v>
      </c>
      <c r="E380" s="33">
        <f t="shared" si="123"/>
        <v>450</v>
      </c>
      <c r="F380" s="33">
        <f t="shared" si="123"/>
        <v>24</v>
      </c>
      <c r="G380" s="33">
        <f t="shared" si="123"/>
        <v>38</v>
      </c>
      <c r="H380" s="33">
        <f t="shared" si="123"/>
        <v>54</v>
      </c>
      <c r="I380" s="33">
        <f t="shared" si="123"/>
        <v>145</v>
      </c>
      <c r="J380" s="33">
        <f t="shared" si="123"/>
        <v>21</v>
      </c>
      <c r="K380" s="33">
        <f t="shared" si="123"/>
        <v>39</v>
      </c>
      <c r="L380" s="33">
        <f t="shared" si="123"/>
        <v>55</v>
      </c>
      <c r="M380" s="33">
        <f t="shared" si="123"/>
        <v>46</v>
      </c>
    </row>
    <row r="381" spans="1:13" ht="15">
      <c r="A381" s="12" t="s">
        <v>134</v>
      </c>
      <c r="B381" s="47">
        <v>101.7</v>
      </c>
      <c r="C381" s="35">
        <f aca="true" t="shared" si="124" ref="C381:M381">C380/C379*100</f>
        <v>101.73724212812161</v>
      </c>
      <c r="D381" s="35">
        <f t="shared" si="124"/>
        <v>100</v>
      </c>
      <c r="E381" s="35">
        <f t="shared" si="124"/>
        <v>102.27272727272727</v>
      </c>
      <c r="F381" s="35">
        <f t="shared" si="124"/>
        <v>100</v>
      </c>
      <c r="G381" s="35">
        <f t="shared" si="124"/>
        <v>100</v>
      </c>
      <c r="H381" s="35">
        <f t="shared" si="124"/>
        <v>101.88679245283019</v>
      </c>
      <c r="I381" s="35">
        <f t="shared" si="124"/>
        <v>102.83687943262412</v>
      </c>
      <c r="J381" s="35">
        <f t="shared" si="124"/>
        <v>100</v>
      </c>
      <c r="K381" s="35">
        <f t="shared" si="124"/>
        <v>100</v>
      </c>
      <c r="L381" s="35">
        <f t="shared" si="124"/>
        <v>101.85185185185186</v>
      </c>
      <c r="M381" s="35">
        <f t="shared" si="124"/>
        <v>100</v>
      </c>
    </row>
    <row r="382" spans="1:13" ht="15">
      <c r="A382" s="12" t="s">
        <v>135</v>
      </c>
      <c r="B382" s="34">
        <v>956</v>
      </c>
      <c r="C382" s="53">
        <f>D382+E382+F382+G382+H382+I382+J382+K382+L382+M382</f>
        <v>956</v>
      </c>
      <c r="D382" s="33">
        <f aca="true" t="shared" si="125" ref="D382:M382">D388+D394+D400</f>
        <v>66</v>
      </c>
      <c r="E382" s="33">
        <f t="shared" si="125"/>
        <v>459</v>
      </c>
      <c r="F382" s="33">
        <f t="shared" si="125"/>
        <v>25</v>
      </c>
      <c r="G382" s="33">
        <f t="shared" si="125"/>
        <v>39</v>
      </c>
      <c r="H382" s="33">
        <f t="shared" si="125"/>
        <v>55</v>
      </c>
      <c r="I382" s="33">
        <f t="shared" si="125"/>
        <v>147</v>
      </c>
      <c r="J382" s="33">
        <f t="shared" si="125"/>
        <v>22</v>
      </c>
      <c r="K382" s="33">
        <f t="shared" si="125"/>
        <v>40</v>
      </c>
      <c r="L382" s="33">
        <f t="shared" si="125"/>
        <v>56</v>
      </c>
      <c r="M382" s="33">
        <f t="shared" si="125"/>
        <v>47</v>
      </c>
    </row>
    <row r="383" spans="1:13" ht="15">
      <c r="A383" s="12" t="s">
        <v>136</v>
      </c>
      <c r="B383" s="47">
        <v>102</v>
      </c>
      <c r="C383" s="35">
        <f aca="true" t="shared" si="126" ref="C383:M383">C382/C380*100</f>
        <v>102.02774813233724</v>
      </c>
      <c r="D383" s="35">
        <f t="shared" si="126"/>
        <v>101.53846153846153</v>
      </c>
      <c r="E383" s="35">
        <f t="shared" si="126"/>
        <v>102</v>
      </c>
      <c r="F383" s="35">
        <f t="shared" si="126"/>
        <v>104.16666666666667</v>
      </c>
      <c r="G383" s="35">
        <f t="shared" si="126"/>
        <v>102.63157894736842</v>
      </c>
      <c r="H383" s="35">
        <f t="shared" si="126"/>
        <v>101.85185185185186</v>
      </c>
      <c r="I383" s="35">
        <f t="shared" si="126"/>
        <v>101.37931034482759</v>
      </c>
      <c r="J383" s="35">
        <f t="shared" si="126"/>
        <v>104.76190476190477</v>
      </c>
      <c r="K383" s="35">
        <f t="shared" si="126"/>
        <v>102.56410256410255</v>
      </c>
      <c r="L383" s="35">
        <f t="shared" si="126"/>
        <v>101.81818181818181</v>
      </c>
      <c r="M383" s="35">
        <f t="shared" si="126"/>
        <v>102.17391304347827</v>
      </c>
    </row>
    <row r="384" spans="1:13" ht="28.5">
      <c r="A384" s="68" t="s">
        <v>104</v>
      </c>
      <c r="B384" s="45"/>
      <c r="C384" s="42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5">
      <c r="A385" s="12" t="s">
        <v>132</v>
      </c>
      <c r="B385" s="34">
        <v>24</v>
      </c>
      <c r="C385" s="53">
        <f>D385+E385+F385+G385+H385+I385+J385+K385+L385+M385</f>
        <v>24</v>
      </c>
      <c r="D385" s="33">
        <v>1</v>
      </c>
      <c r="E385" s="33">
        <v>22</v>
      </c>
      <c r="F385" s="33">
        <v>0</v>
      </c>
      <c r="G385" s="33">
        <v>0</v>
      </c>
      <c r="H385" s="16">
        <v>0</v>
      </c>
      <c r="I385" s="16">
        <v>1</v>
      </c>
      <c r="J385" s="16">
        <v>0</v>
      </c>
      <c r="K385" s="16">
        <v>0</v>
      </c>
      <c r="L385" s="16">
        <v>0</v>
      </c>
      <c r="M385" s="16">
        <v>0</v>
      </c>
    </row>
    <row r="386" spans="1:13" ht="15">
      <c r="A386" s="12" t="s">
        <v>133</v>
      </c>
      <c r="B386" s="34">
        <v>22</v>
      </c>
      <c r="C386" s="53">
        <f>D386+E386+F386+G386+H386+I386+J386+K386+L386+M386</f>
        <v>22</v>
      </c>
      <c r="D386" s="33">
        <v>1</v>
      </c>
      <c r="E386" s="33">
        <v>20</v>
      </c>
      <c r="F386" s="33">
        <v>0</v>
      </c>
      <c r="G386" s="33">
        <v>0</v>
      </c>
      <c r="H386" s="16">
        <v>0</v>
      </c>
      <c r="I386" s="16">
        <v>1</v>
      </c>
      <c r="J386" s="16">
        <v>0</v>
      </c>
      <c r="K386" s="16">
        <v>0</v>
      </c>
      <c r="L386" s="16">
        <v>0</v>
      </c>
      <c r="M386" s="16">
        <v>0</v>
      </c>
    </row>
    <row r="387" spans="1:13" ht="15">
      <c r="A387" s="12" t="s">
        <v>134</v>
      </c>
      <c r="B387" s="47">
        <v>91.7</v>
      </c>
      <c r="C387" s="35">
        <f aca="true" t="shared" si="127" ref="C387:M387">C386/C385*100</f>
        <v>91.66666666666666</v>
      </c>
      <c r="D387" s="35">
        <f t="shared" si="127"/>
        <v>100</v>
      </c>
      <c r="E387" s="35">
        <f t="shared" si="127"/>
        <v>90.9090909090909</v>
      </c>
      <c r="F387" s="35" t="e">
        <f t="shared" si="127"/>
        <v>#DIV/0!</v>
      </c>
      <c r="G387" s="35" t="e">
        <f t="shared" si="127"/>
        <v>#DIV/0!</v>
      </c>
      <c r="H387" s="35" t="e">
        <f t="shared" si="127"/>
        <v>#DIV/0!</v>
      </c>
      <c r="I387" s="35">
        <f t="shared" si="127"/>
        <v>100</v>
      </c>
      <c r="J387" s="35" t="e">
        <f t="shared" si="127"/>
        <v>#DIV/0!</v>
      </c>
      <c r="K387" s="35" t="e">
        <f t="shared" si="127"/>
        <v>#DIV/0!</v>
      </c>
      <c r="L387" s="35" t="e">
        <f t="shared" si="127"/>
        <v>#DIV/0!</v>
      </c>
      <c r="M387" s="35" t="e">
        <f t="shared" si="127"/>
        <v>#DIV/0!</v>
      </c>
    </row>
    <row r="388" spans="1:13" ht="15">
      <c r="A388" s="12" t="s">
        <v>135</v>
      </c>
      <c r="B388" s="34">
        <v>22</v>
      </c>
      <c r="C388" s="53">
        <f>D388+E388+F388+G388+H388+I388+J388+K388+L388+M388</f>
        <v>22</v>
      </c>
      <c r="D388" s="33">
        <v>1</v>
      </c>
      <c r="E388" s="33">
        <v>20</v>
      </c>
      <c r="F388" s="33">
        <v>0</v>
      </c>
      <c r="G388" s="33">
        <v>0</v>
      </c>
      <c r="H388" s="16">
        <v>0</v>
      </c>
      <c r="I388" s="16">
        <v>1</v>
      </c>
      <c r="J388" s="16">
        <v>0</v>
      </c>
      <c r="K388" s="16">
        <v>0</v>
      </c>
      <c r="L388" s="16">
        <v>0</v>
      </c>
      <c r="M388" s="16">
        <v>0</v>
      </c>
    </row>
    <row r="389" spans="1:13" ht="15">
      <c r="A389" s="12" t="s">
        <v>136</v>
      </c>
      <c r="B389" s="47">
        <v>100</v>
      </c>
      <c r="C389" s="35">
        <f aca="true" t="shared" si="128" ref="C389:M389">C388/C386*100</f>
        <v>100</v>
      </c>
      <c r="D389" s="35">
        <f t="shared" si="128"/>
        <v>100</v>
      </c>
      <c r="E389" s="35">
        <f t="shared" si="128"/>
        <v>100</v>
      </c>
      <c r="F389" s="35" t="e">
        <f t="shared" si="128"/>
        <v>#DIV/0!</v>
      </c>
      <c r="G389" s="35" t="e">
        <f t="shared" si="128"/>
        <v>#DIV/0!</v>
      </c>
      <c r="H389" s="35" t="e">
        <f t="shared" si="128"/>
        <v>#DIV/0!</v>
      </c>
      <c r="I389" s="35">
        <f t="shared" si="128"/>
        <v>100</v>
      </c>
      <c r="J389" s="35" t="e">
        <f t="shared" si="128"/>
        <v>#DIV/0!</v>
      </c>
      <c r="K389" s="35" t="e">
        <f t="shared" si="128"/>
        <v>#DIV/0!</v>
      </c>
      <c r="L389" s="35" t="e">
        <f t="shared" si="128"/>
        <v>#DIV/0!</v>
      </c>
      <c r="M389" s="35" t="e">
        <f t="shared" si="128"/>
        <v>#DIV/0!</v>
      </c>
    </row>
    <row r="390" spans="1:13" ht="28.5">
      <c r="A390" s="68" t="s">
        <v>105</v>
      </c>
      <c r="B390" s="45"/>
      <c r="C390" s="42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5">
      <c r="A391" s="12" t="s">
        <v>132</v>
      </c>
      <c r="B391" s="34">
        <v>165</v>
      </c>
      <c r="C391" s="53">
        <f>D391+E391+F391+G391+H391+I391+J391+K391+L391+M391</f>
        <v>165</v>
      </c>
      <c r="D391" s="33">
        <v>10</v>
      </c>
      <c r="E391" s="33">
        <v>101</v>
      </c>
      <c r="F391" s="33">
        <v>4</v>
      </c>
      <c r="G391" s="33">
        <v>4</v>
      </c>
      <c r="H391" s="16">
        <v>11</v>
      </c>
      <c r="I391" s="16">
        <v>13</v>
      </c>
      <c r="J391" s="16">
        <v>3</v>
      </c>
      <c r="K391" s="16">
        <v>8</v>
      </c>
      <c r="L391" s="16">
        <v>7</v>
      </c>
      <c r="M391" s="16">
        <v>4</v>
      </c>
    </row>
    <row r="392" spans="1:13" ht="15">
      <c r="A392" s="12" t="s">
        <v>133</v>
      </c>
      <c r="B392" s="34">
        <v>169</v>
      </c>
      <c r="C392" s="53">
        <f>D392+E392+F392+G392+H392+I392+J392+K392+L392+M392</f>
        <v>169</v>
      </c>
      <c r="D392" s="33">
        <v>10</v>
      </c>
      <c r="E392" s="33">
        <v>105</v>
      </c>
      <c r="F392" s="33">
        <v>4</v>
      </c>
      <c r="G392" s="33">
        <v>4</v>
      </c>
      <c r="H392" s="16">
        <v>11</v>
      </c>
      <c r="I392" s="16">
        <v>13</v>
      </c>
      <c r="J392" s="16">
        <v>3</v>
      </c>
      <c r="K392" s="16">
        <v>8</v>
      </c>
      <c r="L392" s="16">
        <v>7</v>
      </c>
      <c r="M392" s="16">
        <v>4</v>
      </c>
    </row>
    <row r="393" spans="1:13" ht="15">
      <c r="A393" s="12" t="s">
        <v>134</v>
      </c>
      <c r="B393" s="47">
        <v>102.4</v>
      </c>
      <c r="C393" s="35">
        <f aca="true" t="shared" si="129" ref="C393:M393">C392/C391*100</f>
        <v>102.42424242424242</v>
      </c>
      <c r="D393" s="35">
        <f t="shared" si="129"/>
        <v>100</v>
      </c>
      <c r="E393" s="35">
        <f t="shared" si="129"/>
        <v>103.96039603960396</v>
      </c>
      <c r="F393" s="35">
        <f t="shared" si="129"/>
        <v>100</v>
      </c>
      <c r="G393" s="35">
        <f t="shared" si="129"/>
        <v>100</v>
      </c>
      <c r="H393" s="35">
        <f t="shared" si="129"/>
        <v>100</v>
      </c>
      <c r="I393" s="35">
        <f t="shared" si="129"/>
        <v>100</v>
      </c>
      <c r="J393" s="35">
        <f t="shared" si="129"/>
        <v>100</v>
      </c>
      <c r="K393" s="35">
        <f t="shared" si="129"/>
        <v>100</v>
      </c>
      <c r="L393" s="35">
        <f t="shared" si="129"/>
        <v>100</v>
      </c>
      <c r="M393" s="35">
        <f t="shared" si="129"/>
        <v>100</v>
      </c>
    </row>
    <row r="394" spans="1:13" ht="15">
      <c r="A394" s="12" t="s">
        <v>135</v>
      </c>
      <c r="B394" s="34">
        <v>171</v>
      </c>
      <c r="C394" s="53">
        <f>D394+E394+F394+G394+H394+I394+J394+K394+L394+M394</f>
        <v>171</v>
      </c>
      <c r="D394" s="33">
        <v>10</v>
      </c>
      <c r="E394" s="33">
        <v>107</v>
      </c>
      <c r="F394" s="33">
        <v>4</v>
      </c>
      <c r="G394" s="33">
        <v>4</v>
      </c>
      <c r="H394" s="16">
        <v>11</v>
      </c>
      <c r="I394" s="16">
        <v>13</v>
      </c>
      <c r="J394" s="16">
        <v>3</v>
      </c>
      <c r="K394" s="16">
        <v>8</v>
      </c>
      <c r="L394" s="16">
        <v>7</v>
      </c>
      <c r="M394" s="16">
        <v>4</v>
      </c>
    </row>
    <row r="395" spans="1:13" ht="15">
      <c r="A395" s="12" t="s">
        <v>136</v>
      </c>
      <c r="B395" s="47">
        <v>101.2</v>
      </c>
      <c r="C395" s="35">
        <f aca="true" t="shared" si="130" ref="C395:M395">C394/C392*100</f>
        <v>101.18343195266273</v>
      </c>
      <c r="D395" s="35">
        <f t="shared" si="130"/>
        <v>100</v>
      </c>
      <c r="E395" s="35">
        <f t="shared" si="130"/>
        <v>101.9047619047619</v>
      </c>
      <c r="F395" s="35">
        <f t="shared" si="130"/>
        <v>100</v>
      </c>
      <c r="G395" s="35">
        <f t="shared" si="130"/>
        <v>100</v>
      </c>
      <c r="H395" s="35">
        <f t="shared" si="130"/>
        <v>100</v>
      </c>
      <c r="I395" s="35">
        <f t="shared" si="130"/>
        <v>100</v>
      </c>
      <c r="J395" s="35">
        <f t="shared" si="130"/>
        <v>100</v>
      </c>
      <c r="K395" s="35">
        <f t="shared" si="130"/>
        <v>100</v>
      </c>
      <c r="L395" s="35">
        <f t="shared" si="130"/>
        <v>100</v>
      </c>
      <c r="M395" s="35">
        <f t="shared" si="130"/>
        <v>100</v>
      </c>
    </row>
    <row r="396" spans="1:13" ht="28.5">
      <c r="A396" s="68" t="s">
        <v>162</v>
      </c>
      <c r="B396" s="31"/>
      <c r="C396" s="42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5">
      <c r="A397" s="12" t="s">
        <v>132</v>
      </c>
      <c r="B397" s="34">
        <v>732</v>
      </c>
      <c r="C397" s="53">
        <f>D397+E397+F397+G397+H397+I397+J397+K397+L397+M397</f>
        <v>732</v>
      </c>
      <c r="D397" s="33">
        <v>54</v>
      </c>
      <c r="E397" s="33">
        <v>317</v>
      </c>
      <c r="F397" s="33">
        <v>20</v>
      </c>
      <c r="G397" s="33">
        <v>34</v>
      </c>
      <c r="H397" s="16">
        <v>42</v>
      </c>
      <c r="I397" s="16">
        <v>127</v>
      </c>
      <c r="J397" s="16">
        <v>18</v>
      </c>
      <c r="K397" s="16">
        <v>31</v>
      </c>
      <c r="L397" s="16">
        <v>47</v>
      </c>
      <c r="M397" s="16">
        <v>42</v>
      </c>
    </row>
    <row r="398" spans="1:13" ht="15">
      <c r="A398" s="12" t="s">
        <v>133</v>
      </c>
      <c r="B398" s="34">
        <v>746</v>
      </c>
      <c r="C398" s="53">
        <f>D398+E398+F398+G398+H398+I398+J398+K398+L398+M398</f>
        <v>746</v>
      </c>
      <c r="D398" s="33">
        <v>54</v>
      </c>
      <c r="E398" s="33">
        <v>325</v>
      </c>
      <c r="F398" s="33">
        <v>20</v>
      </c>
      <c r="G398" s="33">
        <v>34</v>
      </c>
      <c r="H398" s="16">
        <v>43</v>
      </c>
      <c r="I398" s="16">
        <v>131</v>
      </c>
      <c r="J398" s="16">
        <v>18</v>
      </c>
      <c r="K398" s="16">
        <v>31</v>
      </c>
      <c r="L398" s="16">
        <v>48</v>
      </c>
      <c r="M398" s="16">
        <v>42</v>
      </c>
    </row>
    <row r="399" spans="1:13" ht="15">
      <c r="A399" s="12" t="s">
        <v>134</v>
      </c>
      <c r="B399" s="47">
        <v>101.9</v>
      </c>
      <c r="C399" s="35">
        <f aca="true" t="shared" si="131" ref="C399:M399">C398/C397*100</f>
        <v>101.91256830601093</v>
      </c>
      <c r="D399" s="35">
        <f t="shared" si="131"/>
        <v>100</v>
      </c>
      <c r="E399" s="35">
        <f t="shared" si="131"/>
        <v>102.5236593059937</v>
      </c>
      <c r="F399" s="35">
        <f t="shared" si="131"/>
        <v>100</v>
      </c>
      <c r="G399" s="35">
        <f t="shared" si="131"/>
        <v>100</v>
      </c>
      <c r="H399" s="35">
        <f t="shared" si="131"/>
        <v>102.38095238095238</v>
      </c>
      <c r="I399" s="35">
        <f t="shared" si="131"/>
        <v>103.14960629921259</v>
      </c>
      <c r="J399" s="35">
        <f t="shared" si="131"/>
        <v>100</v>
      </c>
      <c r="K399" s="35">
        <f t="shared" si="131"/>
        <v>100</v>
      </c>
      <c r="L399" s="35">
        <f t="shared" si="131"/>
        <v>102.12765957446808</v>
      </c>
      <c r="M399" s="35">
        <f t="shared" si="131"/>
        <v>100</v>
      </c>
    </row>
    <row r="400" spans="1:13" ht="15">
      <c r="A400" s="12" t="s">
        <v>135</v>
      </c>
      <c r="B400" s="34">
        <v>763</v>
      </c>
      <c r="C400" s="53">
        <f>D400+E400+F400+G400+H400+I400+J400+K400+L400+M400</f>
        <v>763</v>
      </c>
      <c r="D400" s="33">
        <v>55</v>
      </c>
      <c r="E400" s="33">
        <v>332</v>
      </c>
      <c r="F400" s="33">
        <v>21</v>
      </c>
      <c r="G400" s="33">
        <v>35</v>
      </c>
      <c r="H400" s="16">
        <v>44</v>
      </c>
      <c r="I400" s="16">
        <v>133</v>
      </c>
      <c r="J400" s="16">
        <v>19</v>
      </c>
      <c r="K400" s="16">
        <v>32</v>
      </c>
      <c r="L400" s="16">
        <v>49</v>
      </c>
      <c r="M400" s="16">
        <v>43</v>
      </c>
    </row>
    <row r="401" spans="1:13" ht="15">
      <c r="A401" s="12" t="s">
        <v>136</v>
      </c>
      <c r="B401" s="47">
        <v>102.3</v>
      </c>
      <c r="C401" s="35">
        <f aca="true" t="shared" si="132" ref="C401:M401">C400/C398*100</f>
        <v>102.27882037533512</v>
      </c>
      <c r="D401" s="35">
        <f t="shared" si="132"/>
        <v>101.85185185185186</v>
      </c>
      <c r="E401" s="35">
        <f t="shared" si="132"/>
        <v>102.15384615384615</v>
      </c>
      <c r="F401" s="35">
        <f t="shared" si="132"/>
        <v>105</v>
      </c>
      <c r="G401" s="35">
        <f t="shared" si="132"/>
        <v>102.94117647058823</v>
      </c>
      <c r="H401" s="35">
        <f t="shared" si="132"/>
        <v>102.32558139534885</v>
      </c>
      <c r="I401" s="35">
        <f t="shared" si="132"/>
        <v>101.52671755725191</v>
      </c>
      <c r="J401" s="35">
        <f t="shared" si="132"/>
        <v>105.55555555555556</v>
      </c>
      <c r="K401" s="35">
        <f t="shared" si="132"/>
        <v>103.2258064516129</v>
      </c>
      <c r="L401" s="35">
        <f t="shared" si="132"/>
        <v>102.08333333333333</v>
      </c>
      <c r="M401" s="35">
        <f t="shared" si="132"/>
        <v>102.38095238095238</v>
      </c>
    </row>
  </sheetData>
  <sheetProtection selectLockedCells="1" selectUnlockedCells="1"/>
  <mergeCells count="6">
    <mergeCell ref="A1:G1"/>
    <mergeCell ref="A2:G2"/>
    <mergeCell ref="A4:A5"/>
    <mergeCell ref="B4:B5"/>
    <mergeCell ref="C4:C5"/>
    <mergeCell ref="D4:M4"/>
  </mergeCells>
  <printOptions horizontalCentered="1"/>
  <pageMargins left="0.2701388888888889" right="0" top="0.7875" bottom="0.7875" header="0.5118055555555555" footer="0.5118055555555555"/>
  <pageSetup horizontalDpi="300" verticalDpi="300" orientation="landscape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Нестеренко С.В.</cp:lastModifiedBy>
  <cp:lastPrinted>2011-04-14T09:46:58Z</cp:lastPrinted>
  <dcterms:created xsi:type="dcterms:W3CDTF">2010-11-12T06:25:06Z</dcterms:created>
  <dcterms:modified xsi:type="dcterms:W3CDTF">2011-04-14T11:25:59Z</dcterms:modified>
  <cp:category/>
  <cp:version/>
  <cp:contentType/>
  <cp:contentStatus/>
</cp:coreProperties>
</file>